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<sst xmlns="http://schemas.openxmlformats.org/spreadsheetml/2006/main" count="280" uniqueCount="188">
  <si>
    <t>Decontarea serviciilor medicale pe luna Februarie 2023</t>
  </si>
  <si>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</si>
  <si>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</si>
  <si>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</si>
  <si>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</si>
  <si>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</si>
  <si>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</si>
  <si>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</si>
  <si>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</si>
  <si>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</si>
  <si>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</si>
  <si>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</si>
  <si>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</si>
  <si>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</si>
  <si>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</si>
  <si>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</si>
  <si>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169</t>
  </si>
  <si>
    <t>09.03.2023</t>
  </si>
  <si>
    <t>Agachii Iurie</t>
  </si>
  <si>
    <t>06.03.2023</t>
  </si>
  <si>
    <t>Agoston Stefan</t>
  </si>
  <si>
    <t>1663</t>
  </si>
  <si>
    <t>13.03.2023</t>
  </si>
  <si>
    <t>Badulescu Ana</t>
  </si>
  <si>
    <t>214</t>
  </si>
  <si>
    <t>10.03.2023</t>
  </si>
  <si>
    <t>Balinth Etelka</t>
  </si>
  <si>
    <t>178</t>
  </si>
  <si>
    <t>Balogh D. Veronica</t>
  </si>
  <si>
    <t>600017</t>
  </si>
  <si>
    <t>Banica Marius</t>
  </si>
  <si>
    <t>139</t>
  </si>
  <si>
    <t>02.03.2023</t>
  </si>
  <si>
    <t>Beder Boglarka</t>
  </si>
  <si>
    <t>193</t>
  </si>
  <si>
    <t>Bacs Angela</t>
  </si>
  <si>
    <t>212</t>
  </si>
  <si>
    <t>Mitrea Ioan</t>
  </si>
  <si>
    <t>161</t>
  </si>
  <si>
    <t>28.02.2023</t>
  </si>
  <si>
    <t>Borbely Janos</t>
  </si>
  <si>
    <t>155</t>
  </si>
  <si>
    <t>Anton Raluca</t>
  </si>
  <si>
    <t>183</t>
  </si>
  <si>
    <t>Buzea Adelina Cornelia</t>
  </si>
  <si>
    <t>11814</t>
  </si>
  <si>
    <t>Keseru Emese</t>
  </si>
  <si>
    <t>180</t>
  </si>
  <si>
    <t>Csurulya Gabriella</t>
  </si>
  <si>
    <t>170</t>
  </si>
  <si>
    <t>Daczo Zoltan</t>
  </si>
  <si>
    <t>172</t>
  </si>
  <si>
    <t>Deak Brigitta</t>
  </si>
  <si>
    <t>296</t>
  </si>
  <si>
    <t>Derzsi Margareta</t>
  </si>
  <si>
    <t>186</t>
  </si>
  <si>
    <t>Miklos Etelka</t>
  </si>
  <si>
    <t>167</t>
  </si>
  <si>
    <t>Zsigmond B.V. Roza</t>
  </si>
  <si>
    <t>4362489</t>
  </si>
  <si>
    <t>Farkas O. Eva</t>
  </si>
  <si>
    <t>Fekete Edit Emma</t>
  </si>
  <si>
    <t>194</t>
  </si>
  <si>
    <t>12.03.2023</t>
  </si>
  <si>
    <t>Ferencz Dora Ana</t>
  </si>
  <si>
    <t>166</t>
  </si>
  <si>
    <t>Finta B. Irma</t>
  </si>
  <si>
    <t>2016</t>
  </si>
  <si>
    <t>Finta Csaba</t>
  </si>
  <si>
    <t>216</t>
  </si>
  <si>
    <t>Fulop Csaba</t>
  </si>
  <si>
    <t>142</t>
  </si>
  <si>
    <t>Gabor Vilma</t>
  </si>
  <si>
    <t>191</t>
  </si>
  <si>
    <t>Gyergyai Aladar</t>
  </si>
  <si>
    <t>160</t>
  </si>
  <si>
    <t>Gyulai Sándor</t>
  </si>
  <si>
    <t>255</t>
  </si>
  <si>
    <t>Stancescu Adriana</t>
  </si>
  <si>
    <t>Imreh Annamaria</t>
  </si>
  <si>
    <t>204</t>
  </si>
  <si>
    <t>Kanabe Adel</t>
  </si>
  <si>
    <t>08.03.2023</t>
  </si>
  <si>
    <t>Korda Elena</t>
  </si>
  <si>
    <t>559</t>
  </si>
  <si>
    <t>Kun Sarolta</t>
  </si>
  <si>
    <t>202</t>
  </si>
  <si>
    <t>Luppinger Attila Eduard</t>
  </si>
  <si>
    <t>134</t>
  </si>
  <si>
    <t>Mandan Liviu</t>
  </si>
  <si>
    <t>165</t>
  </si>
  <si>
    <t>Mathe Ecaterina-Estera</t>
  </si>
  <si>
    <t>189</t>
  </si>
  <si>
    <t>Simo Imola</t>
  </si>
  <si>
    <t>962</t>
  </si>
  <si>
    <t>Mathe Eniko</t>
  </si>
  <si>
    <t>118</t>
  </si>
  <si>
    <t>Matis Rozalia</t>
  </si>
  <si>
    <t>179</t>
  </si>
  <si>
    <t>Matyas Atttila Huba</t>
  </si>
  <si>
    <t>181</t>
  </si>
  <si>
    <t>Mester Nagy Levente</t>
  </si>
  <si>
    <t>1178</t>
  </si>
  <si>
    <t>Molnar Annamaria</t>
  </si>
  <si>
    <t>171</t>
  </si>
  <si>
    <t>Nemes Tibor</t>
  </si>
  <si>
    <t>1192</t>
  </si>
  <si>
    <t>Cuzub Radu-Emil</t>
  </si>
  <si>
    <t>Olariu Dorin</t>
  </si>
  <si>
    <t>106</t>
  </si>
  <si>
    <t>Ordog Eva Katalin</t>
  </si>
  <si>
    <t>188</t>
  </si>
  <si>
    <t>Orosz Fekete Iren</t>
  </si>
  <si>
    <t>199</t>
  </si>
  <si>
    <t>Gaspar Zsolt</t>
  </si>
  <si>
    <t>224</t>
  </si>
  <si>
    <t>Papara Renata Monica</t>
  </si>
  <si>
    <t>176</t>
  </si>
  <si>
    <t>Para Janos</t>
  </si>
  <si>
    <t>220</t>
  </si>
  <si>
    <t>Pasztori Izabella</t>
  </si>
  <si>
    <t>201</t>
  </si>
  <si>
    <t>Peter Laszlo</t>
  </si>
  <si>
    <t>Petis Maria</t>
  </si>
  <si>
    <t>192</t>
  </si>
  <si>
    <t>Incze Reka</t>
  </si>
  <si>
    <t>53</t>
  </si>
  <si>
    <t>Regeni Hajnalka</t>
  </si>
  <si>
    <t>Reszeg S. Tunde</t>
  </si>
  <si>
    <t>1212</t>
  </si>
  <si>
    <t>Reti G. Istvan</t>
  </si>
  <si>
    <t>200</t>
  </si>
  <si>
    <t>Bandea Claudia</t>
  </si>
  <si>
    <t>Sepsi Alexandru</t>
  </si>
  <si>
    <t>152</t>
  </si>
  <si>
    <t>Sepsi Edit</t>
  </si>
  <si>
    <t>Serban Felicia</t>
  </si>
  <si>
    <t>1204</t>
  </si>
  <si>
    <t>Seres Lucia</t>
  </si>
  <si>
    <t>206</t>
  </si>
  <si>
    <t>Sipos Elisabeta</t>
  </si>
  <si>
    <t>190</t>
  </si>
  <si>
    <t>Stefan Daniela</t>
  </si>
  <si>
    <t>Szabo Laszlo</t>
  </si>
  <si>
    <t>50</t>
  </si>
  <si>
    <t>Szabo Magdolna</t>
  </si>
  <si>
    <t>215</t>
  </si>
  <si>
    <t>Szasz Edit</t>
  </si>
  <si>
    <t>114</t>
  </si>
  <si>
    <t>Szilagyi Eva Tunde</t>
  </si>
  <si>
    <t>1193</t>
  </si>
  <si>
    <t>Szilagyi Ferenc Akos</t>
  </si>
  <si>
    <t>262</t>
  </si>
  <si>
    <t>Szoke Ecaterina</t>
  </si>
  <si>
    <t>1239</t>
  </si>
  <si>
    <t>Teglas Elza</t>
  </si>
  <si>
    <t>235</t>
  </si>
  <si>
    <t>Popescu Carmen</t>
  </si>
  <si>
    <t>1203</t>
  </si>
  <si>
    <t>Toth Zoltan</t>
  </si>
  <si>
    <t>Tusa Csaba</t>
  </si>
  <si>
    <t>361</t>
  </si>
  <si>
    <t>Tusa Illyes Kinga</t>
  </si>
  <si>
    <t>182</t>
  </si>
  <si>
    <t>Tuzes Katai Zsuszanna</t>
  </si>
  <si>
    <t>2305</t>
  </si>
  <si>
    <t>Venter Emma</t>
  </si>
  <si>
    <t>Vinkler Marta</t>
  </si>
  <si>
    <t>1177</t>
  </si>
  <si>
    <t>Szigeti Biszak Agnes</t>
  </si>
  <si>
    <t>Szabo Emese</t>
  </si>
  <si>
    <t xml:space="preserve">Kelemen-Karikas Ilona </t>
  </si>
  <si>
    <t>060</t>
  </si>
  <si>
    <t>Rotaru Liliana</t>
  </si>
  <si>
    <t>109</t>
  </si>
  <si>
    <t>Despa Oana</t>
  </si>
  <si>
    <t>103</t>
  </si>
  <si>
    <t>Todor Camelia</t>
  </si>
  <si>
    <t>43</t>
  </si>
  <si>
    <t>Borbat Mihaela-Andreea</t>
  </si>
  <si>
    <t>27</t>
  </si>
  <si>
    <t>Shaik-Virginas Beata</t>
  </si>
  <si>
    <t>1</t>
  </si>
  <si>
    <t>Jakab Engya-Aniko</t>
  </si>
  <si>
    <t>001</t>
  </si>
  <si>
    <t>07.03.2023</t>
  </si>
  <si>
    <t xml:space="preserve">T O T A L </t>
  </si>
  <si>
    <t>pctmin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</si>
</sst>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1" fontId="3" fillId="0" borderId="10" xfId="0" applyNumberFormat="1" applyFont="1" applyBorder="1" applyAlignment="1">
      <alignment/>
    </xf>
    <xf numFmtId="49" fontId="3" fillId="0" borderId="10" xfId="55" applyNumberFormat="1" applyFont="1" applyBorder="1" applyAlignment="1">
      <alignment horizontal="center"/>
      <protection/>
    </xf>
    <xf numFmtId="14" fontId="3" fillId="0" borderId="10" xfId="55" applyNumberFormat="1" applyFont="1" applyBorder="1">
      <alignment/>
      <protection/>
    </xf>
    <xf numFmtId="4" fontId="3" fillId="0" borderId="10" xfId="42" applyNumberFormat="1" applyFont="1" applyBorder="1" applyAlignment="1">
      <alignment/>
    </xf>
    <xf numFmtId="4" fontId="4" fillId="0" borderId="14" xfId="42" applyNumberFormat="1" applyFont="1" applyBorder="1" applyAlignment="1">
      <alignment/>
    </xf>
    <xf numFmtId="4" fontId="3" fillId="0" borderId="14" xfId="42" applyNumberFormat="1" applyFont="1" applyBorder="1" applyAlignment="1">
      <alignment/>
    </xf>
    <xf numFmtId="4" fontId="4" fillId="0" borderId="14" xfId="55" applyNumberFormat="1" applyFont="1" applyBorder="1">
      <alignment/>
      <protection/>
    </xf>
    <xf numFmtId="4" fontId="3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5" applyNumberFormat="1" applyFont="1" applyFill="1" applyBorder="1" applyAlignment="1">
      <alignment horizontal="center"/>
      <protection/>
    </xf>
    <xf numFmtId="4" fontId="3" fillId="33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14" fontId="3" fillId="33" borderId="10" xfId="55" applyNumberFormat="1" applyFont="1" applyFill="1" applyBorder="1">
      <alignment/>
      <protection/>
    </xf>
    <xf numFmtId="4" fontId="4" fillId="34" borderId="10" xfId="55" applyNumberFormat="1" applyFont="1" applyFill="1" applyBorder="1" applyAlignment="1">
      <alignment horizontal="center" vertical="center" wrapText="1"/>
      <protection/>
    </xf>
    <xf numFmtId="4" fontId="4" fillId="34" borderId="14" xfId="55" applyNumberFormat="1" applyFont="1" applyFill="1" applyBorder="1" applyAlignment="1">
      <alignment horizontal="center" vertical="center" wrapText="1"/>
      <protection/>
    </xf>
    <xf numFmtId="4" fontId="4" fillId="34" borderId="11" xfId="55" applyNumberFormat="1" applyFont="1" applyFill="1" applyBorder="1" applyAlignment="1">
      <alignment horizontal="center" vertical="center" wrapText="1"/>
      <protection/>
    </xf>
    <xf numFmtId="4" fontId="3" fillId="0" borderId="0" xfId="55" applyNumberFormat="1" applyFont="1">
      <alignment/>
      <protection/>
    </xf>
    <xf numFmtId="4" fontId="5" fillId="0" borderId="0" xfId="55" applyNumberFormat="1" applyFont="1" applyAlignment="1">
      <alignment vertical="center" wrapText="1"/>
      <protection/>
    </xf>
    <xf numFmtId="4" fontId="3" fillId="0" borderId="0" xfId="55" applyNumberFormat="1" applyFont="1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4" fontId="4" fillId="35" borderId="15" xfId="55" applyNumberFormat="1" applyFont="1" applyFill="1" applyBorder="1" applyAlignment="1">
      <alignment horizontal="center" vertical="center" wrapText="1"/>
      <protection/>
    </xf>
    <xf numFmtId="4" fontId="4" fillId="35" borderId="12" xfId="55" applyNumberFormat="1" applyFont="1" applyFill="1" applyBorder="1" applyAlignment="1">
      <alignment horizontal="center" vertical="center" wrapText="1"/>
      <protection/>
    </xf>
    <xf numFmtId="4" fontId="5" fillId="35" borderId="15" xfId="55" applyNumberFormat="1" applyFont="1" applyFill="1" applyBorder="1" applyAlignment="1">
      <alignment horizontal="center" vertical="center" wrapText="1"/>
      <protection/>
    </xf>
    <xf numFmtId="4" fontId="5" fillId="35" borderId="12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79">
      <selection activeCell="H95" sqref="H95:H96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9.00390625" style="0" customWidth="1"/>
    <col min="6" max="6" width="9.8515625" style="0" customWidth="1"/>
    <col min="7" max="7" width="10.421875" style="0" customWidth="1"/>
    <col min="8" max="8" width="10.8515625" style="0" customWidth="1"/>
    <col min="9" max="9" width="7.28125" style="0" customWidth="1"/>
    <col min="10" max="10" width="10.7109375" style="0" customWidth="1"/>
    <col min="14" max="14" width="10.00390625" style="2" bestFit="1" customWidth="1"/>
    <col min="15" max="15" width="9.140625" style="2" customWidth="1"/>
  </cols>
  <sheetData>
    <row r="1" spans="1:13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3" ht="12.75" customHeight="1">
      <c r="A5" s="31" t="s">
        <v>1</v>
      </c>
      <c r="B5" s="31" t="s">
        <v>2</v>
      </c>
      <c r="C5" s="31" t="s">
        <v>3</v>
      </c>
      <c r="D5" s="37" t="s">
        <v>4</v>
      </c>
      <c r="E5" s="38"/>
      <c r="F5" s="38" t="s">
        <v>5</v>
      </c>
      <c r="G5" s="39"/>
      <c r="H5" s="40" t="s">
        <v>6</v>
      </c>
      <c r="I5" s="42" t="s">
        <v>7</v>
      </c>
      <c r="J5" s="31" t="s">
        <v>8</v>
      </c>
      <c r="K5" s="5"/>
      <c r="L5" s="5"/>
      <c r="M5" s="6"/>
    </row>
    <row r="6" spans="1:13" ht="12.75">
      <c r="A6" s="31"/>
      <c r="B6" s="31"/>
      <c r="C6" s="31"/>
      <c r="D6" s="7" t="s">
        <v>9</v>
      </c>
      <c r="E6" s="7" t="s">
        <v>10</v>
      </c>
      <c r="F6" s="8" t="s">
        <v>11</v>
      </c>
      <c r="G6" s="9" t="s">
        <v>12</v>
      </c>
      <c r="H6" s="41"/>
      <c r="I6" s="43"/>
      <c r="J6" s="31"/>
      <c r="K6" s="4" t="s">
        <v>13</v>
      </c>
      <c r="L6" s="3" t="s">
        <v>14</v>
      </c>
      <c r="M6" s="3" t="s">
        <v>187</v>
      </c>
    </row>
    <row r="7" spans="1:13" ht="12.75">
      <c r="A7" s="7">
        <v>1</v>
      </c>
      <c r="B7" s="10" t="s">
        <v>15</v>
      </c>
      <c r="C7" s="11">
        <v>19576153</v>
      </c>
      <c r="D7" s="12" t="s">
        <v>16</v>
      </c>
      <c r="E7" s="13" t="s">
        <v>17</v>
      </c>
      <c r="F7" s="14">
        <v>12160.8</v>
      </c>
      <c r="G7" s="14">
        <v>14120.5</v>
      </c>
      <c r="H7" s="15">
        <f>F7+G7</f>
        <v>26281.3</v>
      </c>
      <c r="I7" s="16">
        <v>0</v>
      </c>
      <c r="J7" s="17">
        <f>F7+G7+I7</f>
        <v>26281.3</v>
      </c>
      <c r="K7" s="14">
        <f>F7/4</f>
        <v>3040.2</v>
      </c>
      <c r="L7" s="14">
        <f>G7/10</f>
        <v>1412.05</v>
      </c>
      <c r="M7" s="18">
        <f>I7/4</f>
        <v>0</v>
      </c>
    </row>
    <row r="8" spans="1:13" ht="12.75">
      <c r="A8" s="7">
        <v>2</v>
      </c>
      <c r="B8" s="10" t="s">
        <v>18</v>
      </c>
      <c r="C8" s="11">
        <v>19413172</v>
      </c>
      <c r="D8" s="12" t="s">
        <v>16</v>
      </c>
      <c r="E8" s="13" t="s">
        <v>19</v>
      </c>
      <c r="F8" s="14">
        <v>16869.6</v>
      </c>
      <c r="G8" s="14">
        <v>22526.9</v>
      </c>
      <c r="H8" s="15">
        <f aca="true" t="shared" si="0" ref="H8:H71">F8+G8</f>
        <v>39396.5</v>
      </c>
      <c r="I8" s="16">
        <v>283.2</v>
      </c>
      <c r="J8" s="17">
        <f aca="true" t="shared" si="1" ref="J8:J71">F8+G8+I8</f>
        <v>39679.7</v>
      </c>
      <c r="K8" s="14">
        <f aca="true" t="shared" si="2" ref="K8:K71">F8/4</f>
        <v>4217.4</v>
      </c>
      <c r="L8" s="14">
        <f aca="true" t="shared" si="3" ref="L8:L71">G8/10</f>
        <v>2252.69</v>
      </c>
      <c r="M8" s="18">
        <f aca="true" t="shared" si="4" ref="M8:M71">I8/4</f>
        <v>70.8</v>
      </c>
    </row>
    <row r="9" spans="1:13" ht="12.75">
      <c r="A9" s="7">
        <v>3</v>
      </c>
      <c r="B9" s="10" t="s">
        <v>20</v>
      </c>
      <c r="C9" s="11">
        <v>20691873</v>
      </c>
      <c r="D9" s="12" t="s">
        <v>21</v>
      </c>
      <c r="E9" s="13" t="s">
        <v>22</v>
      </c>
      <c r="F9" s="14">
        <v>23786.4</v>
      </c>
      <c r="G9" s="14">
        <v>21695.1</v>
      </c>
      <c r="H9" s="15">
        <f t="shared" si="0"/>
        <v>45481.5</v>
      </c>
      <c r="I9" s="16">
        <v>211.2</v>
      </c>
      <c r="J9" s="17">
        <f t="shared" si="1"/>
        <v>45692.7</v>
      </c>
      <c r="K9" s="14">
        <f t="shared" si="2"/>
        <v>5946.6</v>
      </c>
      <c r="L9" s="14">
        <f t="shared" si="3"/>
        <v>2169.5099999999998</v>
      </c>
      <c r="M9" s="18">
        <f t="shared" si="4"/>
        <v>52.8</v>
      </c>
    </row>
    <row r="10" spans="1:13" ht="12.75">
      <c r="A10" s="7">
        <v>4</v>
      </c>
      <c r="B10" s="10" t="s">
        <v>23</v>
      </c>
      <c r="C10" s="11">
        <v>19372030</v>
      </c>
      <c r="D10" s="12" t="s">
        <v>24</v>
      </c>
      <c r="E10" s="13" t="s">
        <v>25</v>
      </c>
      <c r="F10" s="14">
        <v>20935.2</v>
      </c>
      <c r="G10" s="14">
        <v>22151</v>
      </c>
      <c r="H10" s="15">
        <f t="shared" si="0"/>
        <v>43086.2</v>
      </c>
      <c r="I10" s="16">
        <v>0</v>
      </c>
      <c r="J10" s="17">
        <f t="shared" si="1"/>
        <v>43086.2</v>
      </c>
      <c r="K10" s="14">
        <f t="shared" si="2"/>
        <v>5233.8</v>
      </c>
      <c r="L10" s="14">
        <f t="shared" si="3"/>
        <v>2215.1</v>
      </c>
      <c r="M10" s="18">
        <f t="shared" si="4"/>
        <v>0</v>
      </c>
    </row>
    <row r="11" spans="1:13" ht="12.75">
      <c r="A11" s="7">
        <v>5</v>
      </c>
      <c r="B11" s="10" t="s">
        <v>26</v>
      </c>
      <c r="C11" s="11">
        <v>19640183</v>
      </c>
      <c r="D11" s="12" t="s">
        <v>27</v>
      </c>
      <c r="E11" s="13" t="s">
        <v>17</v>
      </c>
      <c r="F11" s="14">
        <v>14433.6</v>
      </c>
      <c r="G11" s="14">
        <v>19068</v>
      </c>
      <c r="H11" s="15">
        <f t="shared" si="0"/>
        <v>33501.6</v>
      </c>
      <c r="I11" s="16">
        <v>0</v>
      </c>
      <c r="J11" s="17">
        <f t="shared" si="1"/>
        <v>33501.6</v>
      </c>
      <c r="K11" s="14">
        <f t="shared" si="2"/>
        <v>3608.4</v>
      </c>
      <c r="L11" s="14">
        <f t="shared" si="3"/>
        <v>1906.8</v>
      </c>
      <c r="M11" s="18">
        <f t="shared" si="4"/>
        <v>0</v>
      </c>
    </row>
    <row r="12" spans="1:13" ht="12.75">
      <c r="A12" s="7">
        <v>6</v>
      </c>
      <c r="B12" s="10" t="s">
        <v>28</v>
      </c>
      <c r="C12" s="11">
        <v>19641812</v>
      </c>
      <c r="D12" s="12" t="s">
        <v>29</v>
      </c>
      <c r="E12" s="13" t="s">
        <v>17</v>
      </c>
      <c r="F12" s="14">
        <v>16527.6</v>
      </c>
      <c r="G12" s="14">
        <v>15842</v>
      </c>
      <c r="H12" s="15">
        <f t="shared" si="0"/>
        <v>32369.6</v>
      </c>
      <c r="I12" s="16">
        <v>0</v>
      </c>
      <c r="J12" s="17">
        <f t="shared" si="1"/>
        <v>32369.6</v>
      </c>
      <c r="K12" s="14">
        <f t="shared" si="2"/>
        <v>4131.9</v>
      </c>
      <c r="L12" s="14">
        <f t="shared" si="3"/>
        <v>1584.2</v>
      </c>
      <c r="M12" s="18">
        <f t="shared" si="4"/>
        <v>0</v>
      </c>
    </row>
    <row r="13" spans="1:13" ht="12.75">
      <c r="A13" s="7">
        <v>7</v>
      </c>
      <c r="B13" s="10" t="s">
        <v>30</v>
      </c>
      <c r="C13" s="11">
        <v>20381651</v>
      </c>
      <c r="D13" s="12" t="s">
        <v>31</v>
      </c>
      <c r="E13" s="13" t="s">
        <v>32</v>
      </c>
      <c r="F13" s="14">
        <v>9522</v>
      </c>
      <c r="G13" s="14">
        <v>8306.1</v>
      </c>
      <c r="H13" s="15">
        <f t="shared" si="0"/>
        <v>17828.1</v>
      </c>
      <c r="I13" s="16">
        <v>62</v>
      </c>
      <c r="J13" s="17">
        <f t="shared" si="1"/>
        <v>17890.1</v>
      </c>
      <c r="K13" s="14">
        <f t="shared" si="2"/>
        <v>2380.5</v>
      </c>
      <c r="L13" s="14">
        <f t="shared" si="3"/>
        <v>830.61</v>
      </c>
      <c r="M13" s="18">
        <f t="shared" si="4"/>
        <v>15.5</v>
      </c>
    </row>
    <row r="14" spans="1:13" ht="12.75">
      <c r="A14" s="7">
        <v>8</v>
      </c>
      <c r="B14" s="10" t="s">
        <v>33</v>
      </c>
      <c r="C14" s="11">
        <v>38313862</v>
      </c>
      <c r="D14" s="12" t="s">
        <v>34</v>
      </c>
      <c r="E14" s="13" t="s">
        <v>17</v>
      </c>
      <c r="F14" s="14">
        <v>19840.8</v>
      </c>
      <c r="G14" s="14">
        <v>16674.8</v>
      </c>
      <c r="H14" s="15">
        <f t="shared" si="0"/>
        <v>36515.6</v>
      </c>
      <c r="I14" s="16">
        <v>712.8</v>
      </c>
      <c r="J14" s="17">
        <f t="shared" si="1"/>
        <v>37228.4</v>
      </c>
      <c r="K14" s="14">
        <f t="shared" si="2"/>
        <v>4960.2</v>
      </c>
      <c r="L14" s="14">
        <f t="shared" si="3"/>
        <v>1667.48</v>
      </c>
      <c r="M14" s="18">
        <f t="shared" si="4"/>
        <v>178.2</v>
      </c>
    </row>
    <row r="15" spans="1:13" ht="12.75">
      <c r="A15" s="7">
        <v>9</v>
      </c>
      <c r="B15" s="10" t="s">
        <v>35</v>
      </c>
      <c r="C15" s="19">
        <v>37825961</v>
      </c>
      <c r="D15" s="12" t="s">
        <v>36</v>
      </c>
      <c r="E15" s="13" t="s">
        <v>17</v>
      </c>
      <c r="F15" s="14">
        <v>22230</v>
      </c>
      <c r="G15" s="14">
        <v>20371.6</v>
      </c>
      <c r="H15" s="15">
        <f t="shared" si="0"/>
        <v>42601.6</v>
      </c>
      <c r="I15" s="16">
        <v>0</v>
      </c>
      <c r="J15" s="17">
        <f t="shared" si="1"/>
        <v>42601.6</v>
      </c>
      <c r="K15" s="14">
        <f t="shared" si="2"/>
        <v>5557.5</v>
      </c>
      <c r="L15" s="14">
        <f t="shared" si="3"/>
        <v>2037.1599999999999</v>
      </c>
      <c r="M15" s="18">
        <f t="shared" si="4"/>
        <v>0</v>
      </c>
    </row>
    <row r="16" spans="1:13" ht="12.75">
      <c r="A16" s="7">
        <v>10</v>
      </c>
      <c r="B16" s="10" t="s">
        <v>37</v>
      </c>
      <c r="C16" s="19">
        <v>38066940</v>
      </c>
      <c r="D16" s="12" t="s">
        <v>38</v>
      </c>
      <c r="E16" s="13" t="s">
        <v>39</v>
      </c>
      <c r="F16" s="14">
        <v>18398</v>
      </c>
      <c r="G16" s="14">
        <v>10220.5</v>
      </c>
      <c r="H16" s="15">
        <f t="shared" si="0"/>
        <v>28618.5</v>
      </c>
      <c r="I16" s="16">
        <v>0</v>
      </c>
      <c r="J16" s="17">
        <f t="shared" si="1"/>
        <v>28618.5</v>
      </c>
      <c r="K16" s="14">
        <f t="shared" si="2"/>
        <v>4599.5</v>
      </c>
      <c r="L16" s="14">
        <f t="shared" si="3"/>
        <v>1022.05</v>
      </c>
      <c r="M16" s="18">
        <f t="shared" si="4"/>
        <v>0</v>
      </c>
    </row>
    <row r="17" spans="1:13" ht="12.75">
      <c r="A17" s="7">
        <v>11</v>
      </c>
      <c r="B17" s="10" t="s">
        <v>40</v>
      </c>
      <c r="C17" s="11">
        <v>20106856</v>
      </c>
      <c r="D17" s="12" t="s">
        <v>41</v>
      </c>
      <c r="E17" s="13" t="s">
        <v>17</v>
      </c>
      <c r="F17" s="14">
        <v>5728.8</v>
      </c>
      <c r="G17" s="14">
        <v>20706.9</v>
      </c>
      <c r="H17" s="15">
        <f t="shared" si="0"/>
        <v>26435.7</v>
      </c>
      <c r="I17" s="16">
        <v>0</v>
      </c>
      <c r="J17" s="17">
        <f t="shared" si="1"/>
        <v>26435.7</v>
      </c>
      <c r="K17" s="14">
        <f t="shared" si="2"/>
        <v>1432.2</v>
      </c>
      <c r="L17" s="14">
        <f t="shared" si="3"/>
        <v>2070.69</v>
      </c>
      <c r="M17" s="18">
        <f t="shared" si="4"/>
        <v>0</v>
      </c>
    </row>
    <row r="18" spans="1:13" ht="12.75">
      <c r="A18" s="7">
        <v>12</v>
      </c>
      <c r="B18" s="10" t="s">
        <v>42</v>
      </c>
      <c r="C18" s="19">
        <v>20991617</v>
      </c>
      <c r="D18" s="12" t="s">
        <v>43</v>
      </c>
      <c r="E18" s="13" t="s">
        <v>25</v>
      </c>
      <c r="F18" s="14">
        <v>10975.2</v>
      </c>
      <c r="G18" s="14">
        <v>13573.6</v>
      </c>
      <c r="H18" s="15">
        <f t="shared" si="0"/>
        <v>24548.800000000003</v>
      </c>
      <c r="I18" s="16">
        <v>0</v>
      </c>
      <c r="J18" s="17">
        <f t="shared" si="1"/>
        <v>24548.800000000003</v>
      </c>
      <c r="K18" s="14">
        <f t="shared" si="2"/>
        <v>2743.8</v>
      </c>
      <c r="L18" s="14">
        <f t="shared" si="3"/>
        <v>1357.3600000000001</v>
      </c>
      <c r="M18" s="18">
        <f t="shared" si="4"/>
        <v>0</v>
      </c>
    </row>
    <row r="19" spans="1:13" ht="12.75">
      <c r="A19" s="7">
        <v>13</v>
      </c>
      <c r="B19" s="10" t="s">
        <v>44</v>
      </c>
      <c r="C19" s="11">
        <v>20106627</v>
      </c>
      <c r="D19" s="12" t="s">
        <v>45</v>
      </c>
      <c r="E19" s="13" t="s">
        <v>17</v>
      </c>
      <c r="F19" s="14">
        <v>8811</v>
      </c>
      <c r="G19" s="14">
        <v>9867.1</v>
      </c>
      <c r="H19" s="15">
        <f t="shared" si="0"/>
        <v>18678.1</v>
      </c>
      <c r="I19" s="16">
        <v>0</v>
      </c>
      <c r="J19" s="17">
        <f t="shared" si="1"/>
        <v>18678.1</v>
      </c>
      <c r="K19" s="14">
        <f t="shared" si="2"/>
        <v>2202.75</v>
      </c>
      <c r="L19" s="14">
        <f t="shared" si="3"/>
        <v>986.71</v>
      </c>
      <c r="M19" s="18">
        <f t="shared" si="4"/>
        <v>0</v>
      </c>
    </row>
    <row r="20" spans="1:13" ht="12.75">
      <c r="A20" s="7">
        <v>14</v>
      </c>
      <c r="B20" s="19" t="s">
        <v>46</v>
      </c>
      <c r="C20" s="19">
        <v>31253534</v>
      </c>
      <c r="D20" s="12" t="s">
        <v>47</v>
      </c>
      <c r="E20" s="13" t="s">
        <v>39</v>
      </c>
      <c r="F20" s="14">
        <v>16226</v>
      </c>
      <c r="G20" s="14">
        <v>16807.1</v>
      </c>
      <c r="H20" s="15">
        <f t="shared" si="0"/>
        <v>33033.1</v>
      </c>
      <c r="I20" s="16">
        <v>0</v>
      </c>
      <c r="J20" s="17">
        <f t="shared" si="1"/>
        <v>33033.1</v>
      </c>
      <c r="K20" s="14">
        <f t="shared" si="2"/>
        <v>4056.5</v>
      </c>
      <c r="L20" s="14">
        <f t="shared" si="3"/>
        <v>1680.7099999999998</v>
      </c>
      <c r="M20" s="18">
        <f t="shared" si="4"/>
        <v>0</v>
      </c>
    </row>
    <row r="21" spans="1:13" ht="12.75">
      <c r="A21" s="7">
        <v>15</v>
      </c>
      <c r="B21" s="10" t="s">
        <v>48</v>
      </c>
      <c r="C21" s="11">
        <v>19478708</v>
      </c>
      <c r="D21" s="12" t="s">
        <v>49</v>
      </c>
      <c r="E21" s="13" t="s">
        <v>17</v>
      </c>
      <c r="F21" s="14">
        <v>15200.4</v>
      </c>
      <c r="G21" s="14">
        <v>17279.4</v>
      </c>
      <c r="H21" s="15">
        <f t="shared" si="0"/>
        <v>32479.800000000003</v>
      </c>
      <c r="I21" s="16">
        <v>0</v>
      </c>
      <c r="J21" s="17">
        <f t="shared" si="1"/>
        <v>32479.800000000003</v>
      </c>
      <c r="K21" s="14">
        <f t="shared" si="2"/>
        <v>3800.1</v>
      </c>
      <c r="L21" s="14">
        <f t="shared" si="3"/>
        <v>1727.94</v>
      </c>
      <c r="M21" s="18">
        <f t="shared" si="4"/>
        <v>0</v>
      </c>
    </row>
    <row r="22" spans="1:13" ht="12.75">
      <c r="A22" s="7">
        <v>16</v>
      </c>
      <c r="B22" s="10" t="s">
        <v>50</v>
      </c>
      <c r="C22" s="11">
        <v>19370705</v>
      </c>
      <c r="D22" s="12" t="s">
        <v>51</v>
      </c>
      <c r="E22" s="13" t="s">
        <v>39</v>
      </c>
      <c r="F22" s="14">
        <v>11484</v>
      </c>
      <c r="G22" s="14">
        <v>18804.9</v>
      </c>
      <c r="H22" s="15">
        <f t="shared" si="0"/>
        <v>30288.9</v>
      </c>
      <c r="I22" s="16">
        <v>0</v>
      </c>
      <c r="J22" s="17">
        <f t="shared" si="1"/>
        <v>30288.9</v>
      </c>
      <c r="K22" s="14">
        <f t="shared" si="2"/>
        <v>2871</v>
      </c>
      <c r="L22" s="14">
        <f t="shared" si="3"/>
        <v>1880.4900000000002</v>
      </c>
      <c r="M22" s="18">
        <f t="shared" si="4"/>
        <v>0</v>
      </c>
    </row>
    <row r="23" spans="1:13" ht="12.75">
      <c r="A23" s="7">
        <v>17</v>
      </c>
      <c r="B23" s="10" t="s">
        <v>52</v>
      </c>
      <c r="C23" s="11">
        <v>20451781</v>
      </c>
      <c r="D23" s="12" t="s">
        <v>53</v>
      </c>
      <c r="E23" s="13" t="s">
        <v>39</v>
      </c>
      <c r="F23" s="14">
        <v>10195.2</v>
      </c>
      <c r="G23" s="14">
        <v>23007.9</v>
      </c>
      <c r="H23" s="15">
        <f t="shared" si="0"/>
        <v>33203.100000000006</v>
      </c>
      <c r="I23" s="16">
        <v>0</v>
      </c>
      <c r="J23" s="17">
        <f t="shared" si="1"/>
        <v>33203.100000000006</v>
      </c>
      <c r="K23" s="14">
        <f t="shared" si="2"/>
        <v>2548.8</v>
      </c>
      <c r="L23" s="14">
        <f t="shared" si="3"/>
        <v>2300.79</v>
      </c>
      <c r="M23" s="18">
        <f t="shared" si="4"/>
        <v>0</v>
      </c>
    </row>
    <row r="24" spans="1:13" ht="12.75">
      <c r="A24" s="7">
        <v>18</v>
      </c>
      <c r="B24" s="10" t="s">
        <v>54</v>
      </c>
      <c r="C24" s="11">
        <v>20845514</v>
      </c>
      <c r="D24" s="12" t="s">
        <v>55</v>
      </c>
      <c r="E24" s="13" t="s">
        <v>17</v>
      </c>
      <c r="F24" s="14">
        <v>9064</v>
      </c>
      <c r="G24" s="14">
        <v>13027.9</v>
      </c>
      <c r="H24" s="15">
        <f t="shared" si="0"/>
        <v>22091.9</v>
      </c>
      <c r="I24" s="16">
        <v>22</v>
      </c>
      <c r="J24" s="17">
        <f t="shared" si="1"/>
        <v>22113.9</v>
      </c>
      <c r="K24" s="14">
        <f t="shared" si="2"/>
        <v>2266</v>
      </c>
      <c r="L24" s="14">
        <f t="shared" si="3"/>
        <v>1302.79</v>
      </c>
      <c r="M24" s="18">
        <f t="shared" si="4"/>
        <v>5.5</v>
      </c>
    </row>
    <row r="25" spans="1:13" ht="12.75">
      <c r="A25" s="7">
        <v>19</v>
      </c>
      <c r="B25" s="19" t="s">
        <v>56</v>
      </c>
      <c r="C25" s="19">
        <v>31640980</v>
      </c>
      <c r="D25" s="12" t="s">
        <v>57</v>
      </c>
      <c r="E25" s="13" t="s">
        <v>17</v>
      </c>
      <c r="F25" s="14">
        <v>11920.8</v>
      </c>
      <c r="G25" s="14">
        <v>13473.3</v>
      </c>
      <c r="H25" s="15">
        <f t="shared" si="0"/>
        <v>25394.1</v>
      </c>
      <c r="I25" s="16">
        <v>0</v>
      </c>
      <c r="J25" s="17">
        <f t="shared" si="1"/>
        <v>25394.1</v>
      </c>
      <c r="K25" s="14">
        <f t="shared" si="2"/>
        <v>2980.2</v>
      </c>
      <c r="L25" s="14">
        <f t="shared" si="3"/>
        <v>1347.33</v>
      </c>
      <c r="M25" s="18">
        <f t="shared" si="4"/>
        <v>0</v>
      </c>
    </row>
    <row r="26" spans="1:13" ht="12.75">
      <c r="A26" s="7">
        <v>20</v>
      </c>
      <c r="B26" s="10" t="s">
        <v>58</v>
      </c>
      <c r="C26" s="19">
        <v>20288243</v>
      </c>
      <c r="D26" s="12" t="s">
        <v>59</v>
      </c>
      <c r="E26" s="13" t="s">
        <v>22</v>
      </c>
      <c r="F26" s="14">
        <v>8628</v>
      </c>
      <c r="G26" s="14">
        <v>7009.3</v>
      </c>
      <c r="H26" s="15">
        <f t="shared" si="0"/>
        <v>15637.3</v>
      </c>
      <c r="I26" s="16">
        <v>0</v>
      </c>
      <c r="J26" s="17">
        <f t="shared" si="1"/>
        <v>15637.3</v>
      </c>
      <c r="K26" s="14">
        <f t="shared" si="2"/>
        <v>2157</v>
      </c>
      <c r="L26" s="14">
        <f t="shared" si="3"/>
        <v>700.9300000000001</v>
      </c>
      <c r="M26" s="18">
        <f t="shared" si="4"/>
        <v>0</v>
      </c>
    </row>
    <row r="27" spans="1:13" ht="12.75">
      <c r="A27" s="7">
        <v>21</v>
      </c>
      <c r="B27" s="10" t="s">
        <v>60</v>
      </c>
      <c r="C27" s="11">
        <v>19371255</v>
      </c>
      <c r="D27" s="12" t="s">
        <v>51</v>
      </c>
      <c r="E27" s="13" t="s">
        <v>17</v>
      </c>
      <c r="F27" s="14">
        <v>18098.4</v>
      </c>
      <c r="G27" s="14">
        <v>14949.2</v>
      </c>
      <c r="H27" s="15">
        <f t="shared" si="0"/>
        <v>33047.600000000006</v>
      </c>
      <c r="I27" s="16">
        <v>0</v>
      </c>
      <c r="J27" s="17">
        <f t="shared" si="1"/>
        <v>33047.600000000006</v>
      </c>
      <c r="K27" s="14">
        <f t="shared" si="2"/>
        <v>4524.6</v>
      </c>
      <c r="L27" s="14">
        <f t="shared" si="3"/>
        <v>1494.92</v>
      </c>
      <c r="M27" s="18">
        <f t="shared" si="4"/>
        <v>0</v>
      </c>
    </row>
    <row r="28" spans="1:13" ht="12.75">
      <c r="A28" s="7">
        <v>22</v>
      </c>
      <c r="B28" s="10" t="s">
        <v>61</v>
      </c>
      <c r="C28" s="11">
        <v>19748747</v>
      </c>
      <c r="D28" s="12" t="s">
        <v>62</v>
      </c>
      <c r="E28" s="13" t="s">
        <v>63</v>
      </c>
      <c r="F28" s="14">
        <v>16718</v>
      </c>
      <c r="G28" s="14">
        <v>12401.6</v>
      </c>
      <c r="H28" s="15">
        <f t="shared" si="0"/>
        <v>29119.6</v>
      </c>
      <c r="I28" s="16">
        <v>66</v>
      </c>
      <c r="J28" s="17">
        <f t="shared" si="1"/>
        <v>29185.6</v>
      </c>
      <c r="K28" s="14">
        <f t="shared" si="2"/>
        <v>4179.5</v>
      </c>
      <c r="L28" s="14">
        <f t="shared" si="3"/>
        <v>1240.16</v>
      </c>
      <c r="M28" s="18">
        <f t="shared" si="4"/>
        <v>16.5</v>
      </c>
    </row>
    <row r="29" spans="1:13" ht="12.75">
      <c r="A29" s="7">
        <v>23</v>
      </c>
      <c r="B29" s="10" t="s">
        <v>64</v>
      </c>
      <c r="C29" s="11">
        <v>19640353</v>
      </c>
      <c r="D29" s="12" t="s">
        <v>65</v>
      </c>
      <c r="E29" s="13" t="s">
        <v>17</v>
      </c>
      <c r="F29" s="14">
        <v>9866.4</v>
      </c>
      <c r="G29" s="14">
        <v>9360.4</v>
      </c>
      <c r="H29" s="15">
        <f t="shared" si="0"/>
        <v>19226.8</v>
      </c>
      <c r="I29" s="16">
        <v>0</v>
      </c>
      <c r="J29" s="17">
        <f t="shared" si="1"/>
        <v>19226.8</v>
      </c>
      <c r="K29" s="14">
        <f t="shared" si="2"/>
        <v>2466.6</v>
      </c>
      <c r="L29" s="14">
        <f t="shared" si="3"/>
        <v>936.04</v>
      </c>
      <c r="M29" s="18">
        <f t="shared" si="4"/>
        <v>0</v>
      </c>
    </row>
    <row r="30" spans="1:13" ht="12.75">
      <c r="A30" s="7">
        <v>24</v>
      </c>
      <c r="B30" s="10" t="s">
        <v>66</v>
      </c>
      <c r="C30" s="11">
        <v>20245331</v>
      </c>
      <c r="D30" s="12" t="s">
        <v>67</v>
      </c>
      <c r="E30" s="13" t="s">
        <v>19</v>
      </c>
      <c r="F30" s="14">
        <v>10250</v>
      </c>
      <c r="G30" s="14">
        <v>11241.6</v>
      </c>
      <c r="H30" s="15">
        <f t="shared" si="0"/>
        <v>21491.6</v>
      </c>
      <c r="I30" s="16">
        <v>22</v>
      </c>
      <c r="J30" s="17">
        <f t="shared" si="1"/>
        <v>21513.6</v>
      </c>
      <c r="K30" s="14">
        <f t="shared" si="2"/>
        <v>2562.5</v>
      </c>
      <c r="L30" s="14">
        <f t="shared" si="3"/>
        <v>1124.16</v>
      </c>
      <c r="M30" s="18">
        <f t="shared" si="4"/>
        <v>5.5</v>
      </c>
    </row>
    <row r="31" spans="1:13" ht="12.75">
      <c r="A31" s="7">
        <v>25</v>
      </c>
      <c r="B31" s="10" t="s">
        <v>68</v>
      </c>
      <c r="C31" s="11">
        <v>20245340</v>
      </c>
      <c r="D31" s="12" t="s">
        <v>69</v>
      </c>
      <c r="E31" s="13" t="s">
        <v>25</v>
      </c>
      <c r="F31" s="14">
        <v>8852</v>
      </c>
      <c r="G31" s="14">
        <v>11025.7</v>
      </c>
      <c r="H31" s="15">
        <f t="shared" si="0"/>
        <v>19877.7</v>
      </c>
      <c r="I31" s="16">
        <v>0</v>
      </c>
      <c r="J31" s="17">
        <f t="shared" si="1"/>
        <v>19877.7</v>
      </c>
      <c r="K31" s="14">
        <f t="shared" si="2"/>
        <v>2213</v>
      </c>
      <c r="L31" s="14">
        <f t="shared" si="3"/>
        <v>1102.5700000000002</v>
      </c>
      <c r="M31" s="18">
        <f t="shared" si="4"/>
        <v>0</v>
      </c>
    </row>
    <row r="32" spans="1:13" ht="12.75">
      <c r="A32" s="7">
        <v>26</v>
      </c>
      <c r="B32" s="10" t="s">
        <v>70</v>
      </c>
      <c r="C32" s="11">
        <v>36371840</v>
      </c>
      <c r="D32" s="12" t="s">
        <v>71</v>
      </c>
      <c r="E32" s="13" t="s">
        <v>17</v>
      </c>
      <c r="F32" s="14">
        <v>12592</v>
      </c>
      <c r="G32" s="14">
        <v>13984.4</v>
      </c>
      <c r="H32" s="15">
        <f t="shared" si="0"/>
        <v>26576.4</v>
      </c>
      <c r="I32" s="16">
        <v>400</v>
      </c>
      <c r="J32" s="17">
        <f t="shared" si="1"/>
        <v>26976.4</v>
      </c>
      <c r="K32" s="14">
        <f t="shared" si="2"/>
        <v>3148</v>
      </c>
      <c r="L32" s="14">
        <f t="shared" si="3"/>
        <v>1398.44</v>
      </c>
      <c r="M32" s="18">
        <f t="shared" si="4"/>
        <v>100</v>
      </c>
    </row>
    <row r="33" spans="1:13" ht="12.75">
      <c r="A33" s="7">
        <v>27</v>
      </c>
      <c r="B33" s="10" t="s">
        <v>72</v>
      </c>
      <c r="C33" s="11">
        <v>20244921</v>
      </c>
      <c r="D33" s="12" t="s">
        <v>73</v>
      </c>
      <c r="E33" s="13" t="s">
        <v>39</v>
      </c>
      <c r="F33" s="14">
        <v>11412</v>
      </c>
      <c r="G33" s="14">
        <v>12553.2</v>
      </c>
      <c r="H33" s="15">
        <f t="shared" si="0"/>
        <v>23965.2</v>
      </c>
      <c r="I33" s="16">
        <v>0</v>
      </c>
      <c r="J33" s="17">
        <f t="shared" si="1"/>
        <v>23965.2</v>
      </c>
      <c r="K33" s="14">
        <f t="shared" si="2"/>
        <v>2853</v>
      </c>
      <c r="L33" s="14">
        <f t="shared" si="3"/>
        <v>1255.3200000000002</v>
      </c>
      <c r="M33" s="18">
        <f t="shared" si="4"/>
        <v>0</v>
      </c>
    </row>
    <row r="34" spans="1:13" ht="12.75">
      <c r="A34" s="7">
        <v>28</v>
      </c>
      <c r="B34" s="10" t="s">
        <v>74</v>
      </c>
      <c r="C34" s="11">
        <v>19576765</v>
      </c>
      <c r="D34" s="12" t="s">
        <v>75</v>
      </c>
      <c r="E34" s="13" t="s">
        <v>39</v>
      </c>
      <c r="F34" s="14">
        <v>11362</v>
      </c>
      <c r="G34" s="14">
        <v>13554.2</v>
      </c>
      <c r="H34" s="15">
        <f t="shared" si="0"/>
        <v>24916.2</v>
      </c>
      <c r="I34" s="16">
        <v>0</v>
      </c>
      <c r="J34" s="17">
        <f t="shared" si="1"/>
        <v>24916.2</v>
      </c>
      <c r="K34" s="14">
        <f t="shared" si="2"/>
        <v>2840.5</v>
      </c>
      <c r="L34" s="14">
        <f t="shared" si="3"/>
        <v>1355.42</v>
      </c>
      <c r="M34" s="18">
        <f t="shared" si="4"/>
        <v>0</v>
      </c>
    </row>
    <row r="35" spans="1:13" ht="12.75">
      <c r="A35" s="7">
        <v>29</v>
      </c>
      <c r="B35" s="10" t="s">
        <v>76</v>
      </c>
      <c r="C35" s="11">
        <v>20451854</v>
      </c>
      <c r="D35" s="12" t="s">
        <v>77</v>
      </c>
      <c r="E35" s="13" t="s">
        <v>17</v>
      </c>
      <c r="F35" s="14">
        <v>17724</v>
      </c>
      <c r="G35" s="14">
        <v>15422.9</v>
      </c>
      <c r="H35" s="15">
        <f t="shared" si="0"/>
        <v>33146.9</v>
      </c>
      <c r="I35" s="16">
        <v>0</v>
      </c>
      <c r="J35" s="17">
        <f t="shared" si="1"/>
        <v>33146.9</v>
      </c>
      <c r="K35" s="14">
        <f t="shared" si="2"/>
        <v>4431</v>
      </c>
      <c r="L35" s="14">
        <f t="shared" si="3"/>
        <v>1542.29</v>
      </c>
      <c r="M35" s="18">
        <f t="shared" si="4"/>
        <v>0</v>
      </c>
    </row>
    <row r="36" spans="1:13" ht="12.75">
      <c r="A36" s="7">
        <v>30</v>
      </c>
      <c r="B36" s="19" t="s">
        <v>78</v>
      </c>
      <c r="C36" s="19">
        <v>28253836</v>
      </c>
      <c r="D36" s="12" t="s">
        <v>57</v>
      </c>
      <c r="E36" s="13" t="s">
        <v>19</v>
      </c>
      <c r="F36" s="14">
        <v>10254</v>
      </c>
      <c r="G36" s="14">
        <v>10409.1</v>
      </c>
      <c r="H36" s="15">
        <f t="shared" si="0"/>
        <v>20663.1</v>
      </c>
      <c r="I36" s="16">
        <v>84</v>
      </c>
      <c r="J36" s="17">
        <f t="shared" si="1"/>
        <v>20747.1</v>
      </c>
      <c r="K36" s="14">
        <f t="shared" si="2"/>
        <v>2563.5</v>
      </c>
      <c r="L36" s="14">
        <f t="shared" si="3"/>
        <v>1040.91</v>
      </c>
      <c r="M36" s="18">
        <f t="shared" si="4"/>
        <v>21</v>
      </c>
    </row>
    <row r="37" spans="1:13" ht="12.75">
      <c r="A37" s="7">
        <v>31</v>
      </c>
      <c r="B37" s="10" t="s">
        <v>79</v>
      </c>
      <c r="C37" s="11">
        <v>14419484</v>
      </c>
      <c r="D37" s="12" t="s">
        <v>80</v>
      </c>
      <c r="E37" s="13" t="s">
        <v>17</v>
      </c>
      <c r="F37" s="14">
        <v>22267.2</v>
      </c>
      <c r="G37" s="14">
        <v>22990.9</v>
      </c>
      <c r="H37" s="15">
        <f t="shared" si="0"/>
        <v>45258.100000000006</v>
      </c>
      <c r="I37" s="16">
        <v>0</v>
      </c>
      <c r="J37" s="17">
        <f t="shared" si="1"/>
        <v>45258.100000000006</v>
      </c>
      <c r="K37" s="14">
        <f t="shared" si="2"/>
        <v>5566.8</v>
      </c>
      <c r="L37" s="14">
        <f t="shared" si="3"/>
        <v>2299.09</v>
      </c>
      <c r="M37" s="18">
        <f t="shared" si="4"/>
        <v>0</v>
      </c>
    </row>
    <row r="38" spans="1:13" ht="12.75">
      <c r="A38" s="7">
        <v>32</v>
      </c>
      <c r="B38" s="10" t="s">
        <v>81</v>
      </c>
      <c r="C38" s="11">
        <v>19478490</v>
      </c>
      <c r="D38" s="12" t="s">
        <v>51</v>
      </c>
      <c r="E38" s="13" t="s">
        <v>82</v>
      </c>
      <c r="F38" s="14">
        <v>12703.2</v>
      </c>
      <c r="G38" s="14">
        <v>14753.3</v>
      </c>
      <c r="H38" s="15">
        <f t="shared" si="0"/>
        <v>27456.5</v>
      </c>
      <c r="I38" s="16">
        <v>52.8</v>
      </c>
      <c r="J38" s="17">
        <f t="shared" si="1"/>
        <v>27509.3</v>
      </c>
      <c r="K38" s="14">
        <f t="shared" si="2"/>
        <v>3175.8</v>
      </c>
      <c r="L38" s="14">
        <f t="shared" si="3"/>
        <v>1475.33</v>
      </c>
      <c r="M38" s="18">
        <f t="shared" si="4"/>
        <v>13.2</v>
      </c>
    </row>
    <row r="39" spans="1:13" ht="12.75">
      <c r="A39" s="7">
        <v>33</v>
      </c>
      <c r="B39" s="10" t="s">
        <v>83</v>
      </c>
      <c r="C39" s="11">
        <v>19477982</v>
      </c>
      <c r="D39" s="12" t="s">
        <v>84</v>
      </c>
      <c r="E39" s="13" t="s">
        <v>17</v>
      </c>
      <c r="F39" s="14">
        <v>13660.8</v>
      </c>
      <c r="G39" s="14">
        <v>13229.8</v>
      </c>
      <c r="H39" s="15">
        <f t="shared" si="0"/>
        <v>26890.6</v>
      </c>
      <c r="I39" s="16">
        <v>0</v>
      </c>
      <c r="J39" s="17">
        <f t="shared" si="1"/>
        <v>26890.6</v>
      </c>
      <c r="K39" s="14">
        <f t="shared" si="2"/>
        <v>3415.2</v>
      </c>
      <c r="L39" s="14">
        <f t="shared" si="3"/>
        <v>1322.98</v>
      </c>
      <c r="M39" s="18">
        <f t="shared" si="4"/>
        <v>0</v>
      </c>
    </row>
    <row r="40" spans="1:13" ht="12.75">
      <c r="A40" s="7">
        <v>34</v>
      </c>
      <c r="B40" s="10" t="s">
        <v>85</v>
      </c>
      <c r="C40" s="11">
        <v>19372064</v>
      </c>
      <c r="D40" s="12" t="s">
        <v>86</v>
      </c>
      <c r="E40" s="13" t="s">
        <v>17</v>
      </c>
      <c r="F40" s="14">
        <v>12102</v>
      </c>
      <c r="G40" s="14">
        <v>12930.7</v>
      </c>
      <c r="H40" s="15">
        <f t="shared" si="0"/>
        <v>25032.7</v>
      </c>
      <c r="I40" s="16">
        <v>26.4</v>
      </c>
      <c r="J40" s="17">
        <f t="shared" si="1"/>
        <v>25059.100000000002</v>
      </c>
      <c r="K40" s="14">
        <f t="shared" si="2"/>
        <v>3025.5</v>
      </c>
      <c r="L40" s="14">
        <f t="shared" si="3"/>
        <v>1293.0700000000002</v>
      </c>
      <c r="M40" s="18">
        <f t="shared" si="4"/>
        <v>6.6</v>
      </c>
    </row>
    <row r="41" spans="1:13" ht="12.75">
      <c r="A41" s="7">
        <v>35</v>
      </c>
      <c r="B41" s="10" t="s">
        <v>87</v>
      </c>
      <c r="C41" s="11">
        <v>19640507</v>
      </c>
      <c r="D41" s="12" t="s">
        <v>88</v>
      </c>
      <c r="E41" s="13" t="s">
        <v>17</v>
      </c>
      <c r="F41" s="14">
        <v>17473.6</v>
      </c>
      <c r="G41" s="14">
        <v>20538</v>
      </c>
      <c r="H41" s="15">
        <f t="shared" si="0"/>
        <v>38011.6</v>
      </c>
      <c r="I41" s="16">
        <v>0</v>
      </c>
      <c r="J41" s="17">
        <f t="shared" si="1"/>
        <v>38011.6</v>
      </c>
      <c r="K41" s="14">
        <f t="shared" si="2"/>
        <v>4368.4</v>
      </c>
      <c r="L41" s="14">
        <f t="shared" si="3"/>
        <v>2053.8</v>
      </c>
      <c r="M41" s="18">
        <f t="shared" si="4"/>
        <v>0</v>
      </c>
    </row>
    <row r="42" spans="1:13" ht="12.75">
      <c r="A42" s="7">
        <v>36</v>
      </c>
      <c r="B42" s="10" t="s">
        <v>89</v>
      </c>
      <c r="C42" s="11">
        <v>21149642</v>
      </c>
      <c r="D42" s="12" t="s">
        <v>90</v>
      </c>
      <c r="E42" s="13" t="s">
        <v>25</v>
      </c>
      <c r="F42" s="14">
        <v>9504</v>
      </c>
      <c r="G42" s="14">
        <v>10599.4</v>
      </c>
      <c r="H42" s="15">
        <f t="shared" si="0"/>
        <v>20103.4</v>
      </c>
      <c r="I42" s="16">
        <v>105.6</v>
      </c>
      <c r="J42" s="17">
        <f t="shared" si="1"/>
        <v>20209</v>
      </c>
      <c r="K42" s="14">
        <f t="shared" si="2"/>
        <v>2376</v>
      </c>
      <c r="L42" s="14">
        <f t="shared" si="3"/>
        <v>1059.94</v>
      </c>
      <c r="M42" s="18">
        <f t="shared" si="4"/>
        <v>26.4</v>
      </c>
    </row>
    <row r="43" spans="1:13" ht="12.75">
      <c r="A43" s="7">
        <v>37</v>
      </c>
      <c r="B43" s="10" t="s">
        <v>91</v>
      </c>
      <c r="C43" s="11">
        <v>20245307</v>
      </c>
      <c r="D43" s="12" t="s">
        <v>92</v>
      </c>
      <c r="E43" s="13" t="s">
        <v>17</v>
      </c>
      <c r="F43" s="14">
        <v>9576</v>
      </c>
      <c r="G43" s="14">
        <v>14956.9</v>
      </c>
      <c r="H43" s="15">
        <f t="shared" si="0"/>
        <v>24532.9</v>
      </c>
      <c r="I43" s="16">
        <v>26.4</v>
      </c>
      <c r="J43" s="17">
        <f t="shared" si="1"/>
        <v>24559.300000000003</v>
      </c>
      <c r="K43" s="14">
        <f t="shared" si="2"/>
        <v>2394</v>
      </c>
      <c r="L43" s="14">
        <f t="shared" si="3"/>
        <v>1495.69</v>
      </c>
      <c r="M43" s="18">
        <f t="shared" si="4"/>
        <v>6.6</v>
      </c>
    </row>
    <row r="44" spans="1:13" ht="12.75">
      <c r="A44" s="7">
        <v>38</v>
      </c>
      <c r="B44" s="20" t="s">
        <v>93</v>
      </c>
      <c r="C44" s="20">
        <v>29565887</v>
      </c>
      <c r="D44" s="21" t="s">
        <v>94</v>
      </c>
      <c r="E44" s="13" t="s">
        <v>17</v>
      </c>
      <c r="F44" s="22">
        <v>13754</v>
      </c>
      <c r="G44" s="22">
        <v>12480.5</v>
      </c>
      <c r="H44" s="15">
        <f t="shared" si="0"/>
        <v>26234.5</v>
      </c>
      <c r="I44" s="16">
        <v>0</v>
      </c>
      <c r="J44" s="17">
        <f t="shared" si="1"/>
        <v>26234.5</v>
      </c>
      <c r="K44" s="14">
        <f t="shared" si="2"/>
        <v>3438.5</v>
      </c>
      <c r="L44" s="14">
        <f t="shared" si="3"/>
        <v>1248.05</v>
      </c>
      <c r="M44" s="18">
        <f t="shared" si="4"/>
        <v>0</v>
      </c>
    </row>
    <row r="45" spans="1:13" ht="12.75">
      <c r="A45" s="7">
        <v>39</v>
      </c>
      <c r="B45" s="10" t="s">
        <v>95</v>
      </c>
      <c r="C45" s="11">
        <v>19370004</v>
      </c>
      <c r="D45" s="12" t="s">
        <v>96</v>
      </c>
      <c r="E45" s="13" t="s">
        <v>17</v>
      </c>
      <c r="F45" s="14">
        <v>16874.4</v>
      </c>
      <c r="G45" s="14">
        <v>15218.2</v>
      </c>
      <c r="H45" s="15">
        <f t="shared" si="0"/>
        <v>32092.600000000002</v>
      </c>
      <c r="I45" s="16">
        <v>369.6</v>
      </c>
      <c r="J45" s="17">
        <f t="shared" si="1"/>
        <v>32462.2</v>
      </c>
      <c r="K45" s="14">
        <f t="shared" si="2"/>
        <v>4218.6</v>
      </c>
      <c r="L45" s="14">
        <f t="shared" si="3"/>
        <v>1521.8200000000002</v>
      </c>
      <c r="M45" s="18">
        <f t="shared" si="4"/>
        <v>92.4</v>
      </c>
    </row>
    <row r="46" spans="1:13" ht="12.75">
      <c r="A46" s="7">
        <v>40</v>
      </c>
      <c r="B46" s="10" t="s">
        <v>97</v>
      </c>
      <c r="C46" s="11">
        <v>20451722</v>
      </c>
      <c r="D46" s="12" t="s">
        <v>98</v>
      </c>
      <c r="E46" s="13" t="s">
        <v>17</v>
      </c>
      <c r="F46" s="14">
        <v>14930</v>
      </c>
      <c r="G46" s="14">
        <v>20687.1</v>
      </c>
      <c r="H46" s="15">
        <f t="shared" si="0"/>
        <v>35617.1</v>
      </c>
      <c r="I46" s="16">
        <v>153.6</v>
      </c>
      <c r="J46" s="17">
        <f t="shared" si="1"/>
        <v>35770.7</v>
      </c>
      <c r="K46" s="14">
        <f t="shared" si="2"/>
        <v>3732.5</v>
      </c>
      <c r="L46" s="14">
        <f t="shared" si="3"/>
        <v>2068.71</v>
      </c>
      <c r="M46" s="18">
        <f t="shared" si="4"/>
        <v>38.4</v>
      </c>
    </row>
    <row r="47" spans="1:13" ht="12.75">
      <c r="A47" s="7">
        <v>41</v>
      </c>
      <c r="B47" s="10" t="s">
        <v>99</v>
      </c>
      <c r="C47" s="11">
        <v>19476715</v>
      </c>
      <c r="D47" s="12" t="s">
        <v>100</v>
      </c>
      <c r="E47" s="13" t="s">
        <v>22</v>
      </c>
      <c r="F47" s="14">
        <v>16963.2</v>
      </c>
      <c r="G47" s="14">
        <v>15508.9</v>
      </c>
      <c r="H47" s="15">
        <f t="shared" si="0"/>
        <v>32472.1</v>
      </c>
      <c r="I47" s="16">
        <v>0</v>
      </c>
      <c r="J47" s="17">
        <f t="shared" si="1"/>
        <v>32472.1</v>
      </c>
      <c r="K47" s="14">
        <f t="shared" si="2"/>
        <v>4240.8</v>
      </c>
      <c r="L47" s="14">
        <f t="shared" si="3"/>
        <v>1550.8899999999999</v>
      </c>
      <c r="M47" s="18">
        <f t="shared" si="4"/>
        <v>0</v>
      </c>
    </row>
    <row r="48" spans="1:13" ht="12.75">
      <c r="A48" s="7">
        <v>42</v>
      </c>
      <c r="B48" s="10" t="s">
        <v>101</v>
      </c>
      <c r="C48" s="11">
        <v>19260311</v>
      </c>
      <c r="D48" s="12" t="s">
        <v>102</v>
      </c>
      <c r="E48" s="13" t="s">
        <v>17</v>
      </c>
      <c r="F48" s="14">
        <v>14788</v>
      </c>
      <c r="G48" s="14">
        <v>17580.1</v>
      </c>
      <c r="H48" s="15">
        <f t="shared" si="0"/>
        <v>32368.1</v>
      </c>
      <c r="I48" s="16">
        <v>0</v>
      </c>
      <c r="J48" s="17">
        <f t="shared" si="1"/>
        <v>32368.1</v>
      </c>
      <c r="K48" s="14">
        <f t="shared" si="2"/>
        <v>3697</v>
      </c>
      <c r="L48" s="14">
        <f t="shared" si="3"/>
        <v>1758.0099999999998</v>
      </c>
      <c r="M48" s="18">
        <f t="shared" si="4"/>
        <v>0</v>
      </c>
    </row>
    <row r="49" spans="1:13" ht="12.75">
      <c r="A49" s="7">
        <v>43</v>
      </c>
      <c r="B49" s="10" t="s">
        <v>103</v>
      </c>
      <c r="C49" s="11">
        <v>19478279</v>
      </c>
      <c r="D49" s="12" t="s">
        <v>104</v>
      </c>
      <c r="E49" s="13" t="s">
        <v>17</v>
      </c>
      <c r="F49" s="14">
        <v>15950</v>
      </c>
      <c r="G49" s="14">
        <v>18294.9</v>
      </c>
      <c r="H49" s="15">
        <f t="shared" si="0"/>
        <v>34244.9</v>
      </c>
      <c r="I49" s="16">
        <v>132</v>
      </c>
      <c r="J49" s="17">
        <f t="shared" si="1"/>
        <v>34376.9</v>
      </c>
      <c r="K49" s="14">
        <f t="shared" si="2"/>
        <v>3987.5</v>
      </c>
      <c r="L49" s="14">
        <f t="shared" si="3"/>
        <v>1829.4900000000002</v>
      </c>
      <c r="M49" s="18">
        <f t="shared" si="4"/>
        <v>33</v>
      </c>
    </row>
    <row r="50" spans="1:13" ht="12.75">
      <c r="A50" s="7">
        <v>44</v>
      </c>
      <c r="B50" s="10" t="s">
        <v>105</v>
      </c>
      <c r="C50" s="11">
        <v>19252416</v>
      </c>
      <c r="D50" s="12" t="s">
        <v>106</v>
      </c>
      <c r="E50" s="13" t="s">
        <v>17</v>
      </c>
      <c r="F50" s="14">
        <v>8184</v>
      </c>
      <c r="G50" s="14">
        <v>9064.2</v>
      </c>
      <c r="H50" s="15">
        <f t="shared" si="0"/>
        <v>17248.2</v>
      </c>
      <c r="I50" s="16">
        <v>0</v>
      </c>
      <c r="J50" s="17">
        <f t="shared" si="1"/>
        <v>17248.2</v>
      </c>
      <c r="K50" s="14">
        <f t="shared" si="2"/>
        <v>2046</v>
      </c>
      <c r="L50" s="14">
        <f t="shared" si="3"/>
        <v>906.4200000000001</v>
      </c>
      <c r="M50" s="18">
        <f t="shared" si="4"/>
        <v>0</v>
      </c>
    </row>
    <row r="51" spans="1:13" ht="12.75">
      <c r="A51" s="7">
        <v>45</v>
      </c>
      <c r="B51" s="10" t="s">
        <v>107</v>
      </c>
      <c r="C51" s="19">
        <v>24889220</v>
      </c>
      <c r="D51" s="12" t="s">
        <v>73</v>
      </c>
      <c r="E51" s="13" t="s">
        <v>17</v>
      </c>
      <c r="F51" s="14">
        <v>17853.6</v>
      </c>
      <c r="G51" s="14">
        <v>21516</v>
      </c>
      <c r="H51" s="15">
        <f t="shared" si="0"/>
        <v>39369.6</v>
      </c>
      <c r="I51" s="16">
        <v>0</v>
      </c>
      <c r="J51" s="17">
        <f t="shared" si="1"/>
        <v>39369.6</v>
      </c>
      <c r="K51" s="14">
        <f t="shared" si="2"/>
        <v>4463.4</v>
      </c>
      <c r="L51" s="14">
        <f t="shared" si="3"/>
        <v>2151.6</v>
      </c>
      <c r="M51" s="18">
        <f t="shared" si="4"/>
        <v>0</v>
      </c>
    </row>
    <row r="52" spans="1:13" ht="12.75">
      <c r="A52" s="7">
        <v>46</v>
      </c>
      <c r="B52" s="10" t="s">
        <v>108</v>
      </c>
      <c r="C52" s="11">
        <v>19477028</v>
      </c>
      <c r="D52" s="12" t="s">
        <v>109</v>
      </c>
      <c r="E52" s="13" t="s">
        <v>17</v>
      </c>
      <c r="F52" s="14">
        <v>8910</v>
      </c>
      <c r="G52" s="14">
        <v>9098.3</v>
      </c>
      <c r="H52" s="15">
        <f t="shared" si="0"/>
        <v>18008.3</v>
      </c>
      <c r="I52" s="16">
        <v>44</v>
      </c>
      <c r="J52" s="17">
        <f t="shared" si="1"/>
        <v>18052.3</v>
      </c>
      <c r="K52" s="14">
        <f t="shared" si="2"/>
        <v>2227.5</v>
      </c>
      <c r="L52" s="14">
        <f t="shared" si="3"/>
        <v>909.8299999999999</v>
      </c>
      <c r="M52" s="18">
        <f t="shared" si="4"/>
        <v>11</v>
      </c>
    </row>
    <row r="53" spans="1:13" ht="12.75">
      <c r="A53" s="7">
        <v>47</v>
      </c>
      <c r="B53" s="10" t="s">
        <v>110</v>
      </c>
      <c r="C53" s="11">
        <v>19317400</v>
      </c>
      <c r="D53" s="12" t="s">
        <v>111</v>
      </c>
      <c r="E53" s="13" t="s">
        <v>25</v>
      </c>
      <c r="F53" s="14">
        <v>14736.8</v>
      </c>
      <c r="G53" s="14">
        <v>17757.5</v>
      </c>
      <c r="H53" s="15">
        <f t="shared" si="0"/>
        <v>32494.3</v>
      </c>
      <c r="I53" s="16">
        <v>26.4</v>
      </c>
      <c r="J53" s="17">
        <f t="shared" si="1"/>
        <v>32520.7</v>
      </c>
      <c r="K53" s="14">
        <f t="shared" si="2"/>
        <v>3684.2</v>
      </c>
      <c r="L53" s="14">
        <f t="shared" si="3"/>
        <v>1775.75</v>
      </c>
      <c r="M53" s="18">
        <f t="shared" si="4"/>
        <v>6.6</v>
      </c>
    </row>
    <row r="54" spans="1:13" ht="12.75">
      <c r="A54" s="7">
        <v>48</v>
      </c>
      <c r="B54" s="10" t="s">
        <v>112</v>
      </c>
      <c r="C54" s="11">
        <v>19370110</v>
      </c>
      <c r="D54" s="12" t="s">
        <v>113</v>
      </c>
      <c r="E54" s="13" t="s">
        <v>22</v>
      </c>
      <c r="F54" s="14">
        <v>19159.2</v>
      </c>
      <c r="G54" s="14">
        <v>18753.6</v>
      </c>
      <c r="H54" s="15">
        <f t="shared" si="0"/>
        <v>37912.8</v>
      </c>
      <c r="I54" s="16">
        <v>0</v>
      </c>
      <c r="J54" s="17">
        <f t="shared" si="1"/>
        <v>37912.8</v>
      </c>
      <c r="K54" s="14">
        <f t="shared" si="2"/>
        <v>4789.8</v>
      </c>
      <c r="L54" s="14">
        <f t="shared" si="3"/>
        <v>1875.36</v>
      </c>
      <c r="M54" s="18">
        <f t="shared" si="4"/>
        <v>0</v>
      </c>
    </row>
    <row r="55" spans="1:13" ht="12.75">
      <c r="A55" s="7">
        <v>49</v>
      </c>
      <c r="B55" s="19" t="s">
        <v>114</v>
      </c>
      <c r="C55" s="19">
        <v>31392079</v>
      </c>
      <c r="D55" s="12" t="s">
        <v>115</v>
      </c>
      <c r="E55" s="13" t="s">
        <v>17</v>
      </c>
      <c r="F55" s="14">
        <v>17472</v>
      </c>
      <c r="G55" s="14">
        <v>23205.7</v>
      </c>
      <c r="H55" s="15">
        <f t="shared" si="0"/>
        <v>40677.7</v>
      </c>
      <c r="I55" s="16">
        <v>0</v>
      </c>
      <c r="J55" s="17">
        <f t="shared" si="1"/>
        <v>40677.7</v>
      </c>
      <c r="K55" s="14">
        <f t="shared" si="2"/>
        <v>4368</v>
      </c>
      <c r="L55" s="14">
        <f t="shared" si="3"/>
        <v>2320.57</v>
      </c>
      <c r="M55" s="18">
        <f t="shared" si="4"/>
        <v>0</v>
      </c>
    </row>
    <row r="56" spans="1:13" ht="12.75">
      <c r="A56" s="7">
        <v>50</v>
      </c>
      <c r="B56" s="10" t="s">
        <v>116</v>
      </c>
      <c r="C56" s="11">
        <v>20335302</v>
      </c>
      <c r="D56" s="12" t="s">
        <v>117</v>
      </c>
      <c r="E56" s="13" t="s">
        <v>17</v>
      </c>
      <c r="F56" s="14">
        <v>12428</v>
      </c>
      <c r="G56" s="14">
        <v>18263.5</v>
      </c>
      <c r="H56" s="15">
        <f t="shared" si="0"/>
        <v>30691.5</v>
      </c>
      <c r="I56" s="16">
        <v>0</v>
      </c>
      <c r="J56" s="17">
        <f t="shared" si="1"/>
        <v>30691.5</v>
      </c>
      <c r="K56" s="14">
        <f t="shared" si="2"/>
        <v>3107</v>
      </c>
      <c r="L56" s="14">
        <f t="shared" si="3"/>
        <v>1826.35</v>
      </c>
      <c r="M56" s="18">
        <f t="shared" si="4"/>
        <v>0</v>
      </c>
    </row>
    <row r="57" spans="1:13" ht="12.75">
      <c r="A57" s="7">
        <v>51</v>
      </c>
      <c r="B57" s="10" t="s">
        <v>118</v>
      </c>
      <c r="C57" s="11">
        <v>19640795</v>
      </c>
      <c r="D57" s="12" t="s">
        <v>119</v>
      </c>
      <c r="E57" s="13" t="s">
        <v>32</v>
      </c>
      <c r="F57" s="14">
        <v>19967.2</v>
      </c>
      <c r="G57" s="14">
        <v>17324.8</v>
      </c>
      <c r="H57" s="15">
        <f t="shared" si="0"/>
        <v>37292</v>
      </c>
      <c r="I57" s="16">
        <v>0</v>
      </c>
      <c r="J57" s="17">
        <f t="shared" si="1"/>
        <v>37292</v>
      </c>
      <c r="K57" s="14">
        <f t="shared" si="2"/>
        <v>4991.8</v>
      </c>
      <c r="L57" s="14">
        <f t="shared" si="3"/>
        <v>1732.48</v>
      </c>
      <c r="M57" s="18">
        <f t="shared" si="4"/>
        <v>0</v>
      </c>
    </row>
    <row r="58" spans="1:13" ht="12.75">
      <c r="A58" s="7">
        <v>52</v>
      </c>
      <c r="B58" s="10" t="s">
        <v>120</v>
      </c>
      <c r="C58" s="11">
        <v>37825970</v>
      </c>
      <c r="D58" s="12" t="s">
        <v>121</v>
      </c>
      <c r="E58" s="13" t="s">
        <v>17</v>
      </c>
      <c r="F58" s="14">
        <v>20028</v>
      </c>
      <c r="G58" s="14">
        <v>14792.8</v>
      </c>
      <c r="H58" s="15">
        <f t="shared" si="0"/>
        <v>34820.8</v>
      </c>
      <c r="I58" s="16">
        <v>175.2</v>
      </c>
      <c r="J58" s="17">
        <f t="shared" si="1"/>
        <v>34996</v>
      </c>
      <c r="K58" s="14">
        <f t="shared" si="2"/>
        <v>5007</v>
      </c>
      <c r="L58" s="14">
        <f t="shared" si="3"/>
        <v>1479.28</v>
      </c>
      <c r="M58" s="18">
        <f t="shared" si="4"/>
        <v>43.8</v>
      </c>
    </row>
    <row r="59" spans="1:13" ht="12.75">
      <c r="A59" s="7">
        <v>53</v>
      </c>
      <c r="B59" s="10" t="s">
        <v>122</v>
      </c>
      <c r="C59" s="11">
        <v>19640744</v>
      </c>
      <c r="D59" s="12" t="s">
        <v>34</v>
      </c>
      <c r="E59" s="13" t="s">
        <v>17</v>
      </c>
      <c r="F59" s="14">
        <v>11634</v>
      </c>
      <c r="G59" s="14">
        <v>11328.3</v>
      </c>
      <c r="H59" s="15">
        <f t="shared" si="0"/>
        <v>22962.3</v>
      </c>
      <c r="I59" s="16">
        <v>0</v>
      </c>
      <c r="J59" s="17">
        <f t="shared" si="1"/>
        <v>22962.3</v>
      </c>
      <c r="K59" s="14">
        <f t="shared" si="2"/>
        <v>2908.5</v>
      </c>
      <c r="L59" s="14">
        <f t="shared" si="3"/>
        <v>1132.83</v>
      </c>
      <c r="M59" s="18">
        <f t="shared" si="4"/>
        <v>0</v>
      </c>
    </row>
    <row r="60" spans="1:13" ht="12.75">
      <c r="A60" s="7">
        <v>54</v>
      </c>
      <c r="B60" s="10" t="s">
        <v>123</v>
      </c>
      <c r="C60" s="11">
        <v>20335337</v>
      </c>
      <c r="D60" s="12" t="s">
        <v>124</v>
      </c>
      <c r="E60" s="13" t="s">
        <v>22</v>
      </c>
      <c r="F60" s="14">
        <v>10542</v>
      </c>
      <c r="G60" s="14">
        <v>13942.2</v>
      </c>
      <c r="H60" s="15">
        <f t="shared" si="0"/>
        <v>24484.2</v>
      </c>
      <c r="I60" s="16">
        <v>0</v>
      </c>
      <c r="J60" s="17">
        <f t="shared" si="1"/>
        <v>24484.2</v>
      </c>
      <c r="K60" s="14">
        <f t="shared" si="2"/>
        <v>2635.5</v>
      </c>
      <c r="L60" s="14">
        <f t="shared" si="3"/>
        <v>1394.22</v>
      </c>
      <c r="M60" s="18">
        <f t="shared" si="4"/>
        <v>0</v>
      </c>
    </row>
    <row r="61" spans="1:13" ht="12.75">
      <c r="A61" s="7">
        <v>55</v>
      </c>
      <c r="B61" s="19" t="s">
        <v>125</v>
      </c>
      <c r="C61" s="19">
        <v>27233024</v>
      </c>
      <c r="D61" s="12" t="s">
        <v>126</v>
      </c>
      <c r="E61" s="13" t="s">
        <v>25</v>
      </c>
      <c r="F61" s="23">
        <v>14336.8</v>
      </c>
      <c r="G61" s="23">
        <v>13532.9</v>
      </c>
      <c r="H61" s="15">
        <f t="shared" si="0"/>
        <v>27869.699999999997</v>
      </c>
      <c r="I61" s="16">
        <v>26.4</v>
      </c>
      <c r="J61" s="17">
        <f t="shared" si="1"/>
        <v>27896.1</v>
      </c>
      <c r="K61" s="14">
        <f t="shared" si="2"/>
        <v>3584.2</v>
      </c>
      <c r="L61" s="14">
        <f t="shared" si="3"/>
        <v>1353.29</v>
      </c>
      <c r="M61" s="18">
        <f t="shared" si="4"/>
        <v>6.6</v>
      </c>
    </row>
    <row r="62" spans="1:13" ht="12.75">
      <c r="A62" s="7">
        <v>56</v>
      </c>
      <c r="B62" s="10" t="s">
        <v>127</v>
      </c>
      <c r="C62" s="11">
        <v>19371107</v>
      </c>
      <c r="D62" s="12" t="s">
        <v>16</v>
      </c>
      <c r="E62" s="13" t="s">
        <v>17</v>
      </c>
      <c r="F62" s="14">
        <v>8354</v>
      </c>
      <c r="G62" s="14">
        <v>7147.5</v>
      </c>
      <c r="H62" s="15">
        <f t="shared" si="0"/>
        <v>15501.5</v>
      </c>
      <c r="I62" s="16">
        <v>0</v>
      </c>
      <c r="J62" s="17">
        <f t="shared" si="1"/>
        <v>15501.5</v>
      </c>
      <c r="K62" s="14">
        <f t="shared" si="2"/>
        <v>2088.5</v>
      </c>
      <c r="L62" s="14">
        <f t="shared" si="3"/>
        <v>714.75</v>
      </c>
      <c r="M62" s="18">
        <f t="shared" si="4"/>
        <v>0</v>
      </c>
    </row>
    <row r="63" spans="1:13" ht="12.75">
      <c r="A63" s="7">
        <v>57</v>
      </c>
      <c r="B63" s="10" t="s">
        <v>128</v>
      </c>
      <c r="C63" s="11">
        <v>35797563</v>
      </c>
      <c r="D63" s="12" t="s">
        <v>129</v>
      </c>
      <c r="E63" s="13" t="s">
        <v>25</v>
      </c>
      <c r="F63" s="14">
        <v>14867.6</v>
      </c>
      <c r="G63" s="14">
        <v>18999.7</v>
      </c>
      <c r="H63" s="15">
        <f t="shared" si="0"/>
        <v>33867.3</v>
      </c>
      <c r="I63" s="16">
        <v>0</v>
      </c>
      <c r="J63" s="17">
        <f t="shared" si="1"/>
        <v>33867.3</v>
      </c>
      <c r="K63" s="14">
        <f t="shared" si="2"/>
        <v>3716.9</v>
      </c>
      <c r="L63" s="14">
        <f t="shared" si="3"/>
        <v>1899.97</v>
      </c>
      <c r="M63" s="18">
        <f t="shared" si="4"/>
        <v>0</v>
      </c>
    </row>
    <row r="64" spans="1:13" ht="12.75">
      <c r="A64" s="7">
        <v>58</v>
      </c>
      <c r="B64" s="10" t="s">
        <v>130</v>
      </c>
      <c r="C64" s="11">
        <v>19414640</v>
      </c>
      <c r="D64" s="12" t="s">
        <v>131</v>
      </c>
      <c r="E64" s="13" t="s">
        <v>17</v>
      </c>
      <c r="F64" s="14">
        <v>8450</v>
      </c>
      <c r="G64" s="14">
        <v>9372.6</v>
      </c>
      <c r="H64" s="15">
        <f t="shared" si="0"/>
        <v>17822.6</v>
      </c>
      <c r="I64" s="16">
        <v>0</v>
      </c>
      <c r="J64" s="17">
        <f t="shared" si="1"/>
        <v>17822.6</v>
      </c>
      <c r="K64" s="14">
        <f t="shared" si="2"/>
        <v>2112.5</v>
      </c>
      <c r="L64" s="14">
        <f t="shared" si="3"/>
        <v>937.26</v>
      </c>
      <c r="M64" s="18">
        <f t="shared" si="4"/>
        <v>0</v>
      </c>
    </row>
    <row r="65" spans="1:13" ht="12.75">
      <c r="A65" s="7">
        <v>59</v>
      </c>
      <c r="B65" s="10" t="s">
        <v>132</v>
      </c>
      <c r="C65" s="11">
        <v>35566585</v>
      </c>
      <c r="D65" s="12" t="s">
        <v>16</v>
      </c>
      <c r="E65" s="13" t="s">
        <v>25</v>
      </c>
      <c r="F65" s="14">
        <v>11540.4</v>
      </c>
      <c r="G65" s="14">
        <v>20575.4</v>
      </c>
      <c r="H65" s="15">
        <f t="shared" si="0"/>
        <v>32115.800000000003</v>
      </c>
      <c r="I65" s="16">
        <v>0</v>
      </c>
      <c r="J65" s="17">
        <f t="shared" si="1"/>
        <v>32115.800000000003</v>
      </c>
      <c r="K65" s="14">
        <f t="shared" si="2"/>
        <v>2885.1</v>
      </c>
      <c r="L65" s="14">
        <f t="shared" si="3"/>
        <v>2057.54</v>
      </c>
      <c r="M65" s="18">
        <f t="shared" si="4"/>
        <v>0</v>
      </c>
    </row>
    <row r="66" spans="1:13" ht="12.75">
      <c r="A66" s="7">
        <v>60</v>
      </c>
      <c r="B66" s="10" t="s">
        <v>133</v>
      </c>
      <c r="C66" s="11">
        <v>35784687</v>
      </c>
      <c r="D66" s="12" t="s">
        <v>134</v>
      </c>
      <c r="E66" s="13" t="s">
        <v>22</v>
      </c>
      <c r="F66" s="14">
        <v>9564</v>
      </c>
      <c r="G66" s="14">
        <v>9813.7</v>
      </c>
      <c r="H66" s="15">
        <f t="shared" si="0"/>
        <v>19377.7</v>
      </c>
      <c r="I66" s="16">
        <v>0</v>
      </c>
      <c r="J66" s="17">
        <f t="shared" si="1"/>
        <v>19377.7</v>
      </c>
      <c r="K66" s="14">
        <f t="shared" si="2"/>
        <v>2391</v>
      </c>
      <c r="L66" s="14">
        <f t="shared" si="3"/>
        <v>981.3700000000001</v>
      </c>
      <c r="M66" s="18">
        <f t="shared" si="4"/>
        <v>0</v>
      </c>
    </row>
    <row r="67" spans="1:13" ht="12.75">
      <c r="A67" s="7">
        <v>61</v>
      </c>
      <c r="B67" s="10" t="s">
        <v>135</v>
      </c>
      <c r="C67" s="11">
        <v>35784695</v>
      </c>
      <c r="D67" s="12" t="s">
        <v>41</v>
      </c>
      <c r="E67" s="13" t="s">
        <v>22</v>
      </c>
      <c r="F67" s="14">
        <v>6837.6</v>
      </c>
      <c r="G67" s="14">
        <v>10359.1</v>
      </c>
      <c r="H67" s="15">
        <f t="shared" si="0"/>
        <v>17196.7</v>
      </c>
      <c r="I67" s="16">
        <v>0</v>
      </c>
      <c r="J67" s="17">
        <f t="shared" si="1"/>
        <v>17196.7</v>
      </c>
      <c r="K67" s="14">
        <f t="shared" si="2"/>
        <v>1709.4</v>
      </c>
      <c r="L67" s="14">
        <f t="shared" si="3"/>
        <v>1035.91</v>
      </c>
      <c r="M67" s="18">
        <f t="shared" si="4"/>
        <v>0</v>
      </c>
    </row>
    <row r="68" spans="1:13" ht="12.75">
      <c r="A68" s="7">
        <v>62</v>
      </c>
      <c r="B68" s="10" t="s">
        <v>136</v>
      </c>
      <c r="C68" s="11">
        <v>20570197</v>
      </c>
      <c r="D68" s="12" t="s">
        <v>137</v>
      </c>
      <c r="E68" s="13" t="s">
        <v>17</v>
      </c>
      <c r="F68" s="14">
        <v>18052.8</v>
      </c>
      <c r="G68" s="14">
        <v>16844.5</v>
      </c>
      <c r="H68" s="15">
        <f t="shared" si="0"/>
        <v>34897.3</v>
      </c>
      <c r="I68" s="16">
        <v>52.8</v>
      </c>
      <c r="J68" s="17">
        <f t="shared" si="1"/>
        <v>34950.100000000006</v>
      </c>
      <c r="K68" s="14">
        <f t="shared" si="2"/>
        <v>4513.2</v>
      </c>
      <c r="L68" s="14">
        <f t="shared" si="3"/>
        <v>1684.45</v>
      </c>
      <c r="M68" s="18">
        <f t="shared" si="4"/>
        <v>13.2</v>
      </c>
    </row>
    <row r="69" spans="1:13" ht="12.75">
      <c r="A69" s="7">
        <v>63</v>
      </c>
      <c r="B69" s="10" t="s">
        <v>138</v>
      </c>
      <c r="C69" s="11">
        <v>19287287</v>
      </c>
      <c r="D69" s="12" t="s">
        <v>139</v>
      </c>
      <c r="E69" s="13" t="s">
        <v>17</v>
      </c>
      <c r="F69" s="14">
        <v>18614</v>
      </c>
      <c r="G69" s="14">
        <v>17875.9</v>
      </c>
      <c r="H69" s="15">
        <f t="shared" si="0"/>
        <v>36489.9</v>
      </c>
      <c r="I69" s="16">
        <v>0</v>
      </c>
      <c r="J69" s="17">
        <f t="shared" si="1"/>
        <v>36489.9</v>
      </c>
      <c r="K69" s="14">
        <f t="shared" si="2"/>
        <v>4653.5</v>
      </c>
      <c r="L69" s="14">
        <f t="shared" si="3"/>
        <v>1787.5900000000001</v>
      </c>
      <c r="M69" s="18">
        <f t="shared" si="4"/>
        <v>0</v>
      </c>
    </row>
    <row r="70" spans="1:13" ht="12.75">
      <c r="A70" s="7">
        <v>64</v>
      </c>
      <c r="B70" s="10" t="s">
        <v>140</v>
      </c>
      <c r="C70" s="11">
        <v>19252220</v>
      </c>
      <c r="D70" s="12" t="s">
        <v>141</v>
      </c>
      <c r="E70" s="13" t="s">
        <v>17</v>
      </c>
      <c r="F70" s="14">
        <v>13988.4</v>
      </c>
      <c r="G70" s="14">
        <v>22972.3</v>
      </c>
      <c r="H70" s="15">
        <f t="shared" si="0"/>
        <v>36960.7</v>
      </c>
      <c r="I70" s="16">
        <v>0</v>
      </c>
      <c r="J70" s="17">
        <f t="shared" si="1"/>
        <v>36960.7</v>
      </c>
      <c r="K70" s="14">
        <f t="shared" si="2"/>
        <v>3497.1</v>
      </c>
      <c r="L70" s="14">
        <f t="shared" si="3"/>
        <v>2297.23</v>
      </c>
      <c r="M70" s="18">
        <f t="shared" si="4"/>
        <v>0</v>
      </c>
    </row>
    <row r="71" spans="1:13" ht="12.75">
      <c r="A71" s="7">
        <v>65</v>
      </c>
      <c r="B71" s="10" t="s">
        <v>142</v>
      </c>
      <c r="C71" s="11">
        <v>20244697</v>
      </c>
      <c r="D71" s="12" t="s">
        <v>100</v>
      </c>
      <c r="E71" s="13" t="s">
        <v>25</v>
      </c>
      <c r="F71" s="14">
        <v>10666</v>
      </c>
      <c r="G71" s="14">
        <v>12631.2</v>
      </c>
      <c r="H71" s="15">
        <f t="shared" si="0"/>
        <v>23297.2</v>
      </c>
      <c r="I71" s="16">
        <v>0</v>
      </c>
      <c r="J71" s="17">
        <f t="shared" si="1"/>
        <v>23297.2</v>
      </c>
      <c r="K71" s="14">
        <f t="shared" si="2"/>
        <v>2666.5</v>
      </c>
      <c r="L71" s="14">
        <f t="shared" si="3"/>
        <v>1263.1200000000001</v>
      </c>
      <c r="M71" s="18">
        <f t="shared" si="4"/>
        <v>0</v>
      </c>
    </row>
    <row r="72" spans="1:13" ht="12.75">
      <c r="A72" s="7">
        <v>66</v>
      </c>
      <c r="B72" s="10" t="s">
        <v>143</v>
      </c>
      <c r="C72" s="11">
        <v>19574721</v>
      </c>
      <c r="D72" s="12" t="s">
        <v>144</v>
      </c>
      <c r="E72" s="13" t="s">
        <v>17</v>
      </c>
      <c r="F72" s="14">
        <v>5196.6</v>
      </c>
      <c r="G72" s="14">
        <v>9680.3</v>
      </c>
      <c r="H72" s="15">
        <f aca="true" t="shared" si="5" ref="H72:H94">F72+G72</f>
        <v>14876.9</v>
      </c>
      <c r="I72" s="16">
        <v>0</v>
      </c>
      <c r="J72" s="17">
        <f aca="true" t="shared" si="6" ref="J72:J94">F72+G72+I72</f>
        <v>14876.9</v>
      </c>
      <c r="K72" s="14">
        <f aca="true" t="shared" si="7" ref="K72:K97">F72/4</f>
        <v>1299.15</v>
      </c>
      <c r="L72" s="14">
        <f aca="true" t="shared" si="8" ref="L72:L95">G72/10</f>
        <v>968.03</v>
      </c>
      <c r="M72" s="18">
        <f aca="true" t="shared" si="9" ref="M72:M94">I72/4</f>
        <v>0</v>
      </c>
    </row>
    <row r="73" spans="1:13" ht="12.75">
      <c r="A73" s="7">
        <v>67</v>
      </c>
      <c r="B73" s="10" t="s">
        <v>145</v>
      </c>
      <c r="C73" s="11">
        <v>20381694</v>
      </c>
      <c r="D73" s="12" t="s">
        <v>146</v>
      </c>
      <c r="E73" s="13" t="s">
        <v>17</v>
      </c>
      <c r="F73" s="14">
        <v>19741.6</v>
      </c>
      <c r="G73" s="14">
        <v>20030.4</v>
      </c>
      <c r="H73" s="15">
        <f t="shared" si="5"/>
        <v>39772</v>
      </c>
      <c r="I73" s="16">
        <v>52.8</v>
      </c>
      <c r="J73" s="17">
        <f t="shared" si="6"/>
        <v>39824.8</v>
      </c>
      <c r="K73" s="14">
        <f t="shared" si="7"/>
        <v>4935.4</v>
      </c>
      <c r="L73" s="14">
        <f t="shared" si="8"/>
        <v>2003.0400000000002</v>
      </c>
      <c r="M73" s="18">
        <f t="shared" si="9"/>
        <v>13.2</v>
      </c>
    </row>
    <row r="74" spans="1:13" ht="12.75">
      <c r="A74" s="7">
        <v>68</v>
      </c>
      <c r="B74" s="10" t="s">
        <v>147</v>
      </c>
      <c r="C74" s="11">
        <v>19266250</v>
      </c>
      <c r="D74" s="12" t="s">
        <v>148</v>
      </c>
      <c r="E74" s="13" t="s">
        <v>82</v>
      </c>
      <c r="F74" s="14">
        <v>9759.6</v>
      </c>
      <c r="G74" s="14">
        <v>8584</v>
      </c>
      <c r="H74" s="15">
        <f t="shared" si="5"/>
        <v>18343.6</v>
      </c>
      <c r="I74" s="16">
        <v>26.4</v>
      </c>
      <c r="J74" s="17">
        <f t="shared" si="6"/>
        <v>18370</v>
      </c>
      <c r="K74" s="14">
        <f t="shared" si="7"/>
        <v>2439.9</v>
      </c>
      <c r="L74" s="14">
        <f t="shared" si="8"/>
        <v>858.4</v>
      </c>
      <c r="M74" s="18">
        <f t="shared" si="9"/>
        <v>6.6</v>
      </c>
    </row>
    <row r="75" spans="1:13" ht="12.75">
      <c r="A75" s="7">
        <v>69</v>
      </c>
      <c r="B75" s="10" t="s">
        <v>149</v>
      </c>
      <c r="C75" s="11">
        <v>19641065</v>
      </c>
      <c r="D75" s="12" t="s">
        <v>150</v>
      </c>
      <c r="E75" s="13" t="s">
        <v>63</v>
      </c>
      <c r="F75" s="14">
        <v>17854</v>
      </c>
      <c r="G75" s="14">
        <v>17820.2</v>
      </c>
      <c r="H75" s="15">
        <f t="shared" si="5"/>
        <v>35674.2</v>
      </c>
      <c r="I75" s="16">
        <v>0</v>
      </c>
      <c r="J75" s="17">
        <f t="shared" si="6"/>
        <v>35674.2</v>
      </c>
      <c r="K75" s="14">
        <f t="shared" si="7"/>
        <v>4463.5</v>
      </c>
      <c r="L75" s="14">
        <f t="shared" si="8"/>
        <v>1782.02</v>
      </c>
      <c r="M75" s="18">
        <f t="shared" si="9"/>
        <v>0</v>
      </c>
    </row>
    <row r="76" spans="1:13" ht="12.75">
      <c r="A76" s="7">
        <v>70</v>
      </c>
      <c r="B76" s="10" t="s">
        <v>151</v>
      </c>
      <c r="C76" s="11">
        <v>20244891</v>
      </c>
      <c r="D76" s="12" t="s">
        <v>152</v>
      </c>
      <c r="E76" s="13" t="s">
        <v>17</v>
      </c>
      <c r="F76" s="14">
        <v>10710</v>
      </c>
      <c r="G76" s="14">
        <v>9884.9</v>
      </c>
      <c r="H76" s="15">
        <f t="shared" si="5"/>
        <v>20594.9</v>
      </c>
      <c r="I76" s="16">
        <v>0</v>
      </c>
      <c r="J76" s="17">
        <f t="shared" si="6"/>
        <v>20594.9</v>
      </c>
      <c r="K76" s="14">
        <f t="shared" si="7"/>
        <v>2677.5</v>
      </c>
      <c r="L76" s="14">
        <f t="shared" si="8"/>
        <v>988.49</v>
      </c>
      <c r="M76" s="18">
        <f t="shared" si="9"/>
        <v>0</v>
      </c>
    </row>
    <row r="77" spans="1:13" ht="12.75">
      <c r="A77" s="7">
        <v>71</v>
      </c>
      <c r="B77" s="10" t="s">
        <v>153</v>
      </c>
      <c r="C77" s="11">
        <v>19370586</v>
      </c>
      <c r="D77" s="12" t="s">
        <v>154</v>
      </c>
      <c r="E77" s="13" t="s">
        <v>17</v>
      </c>
      <c r="F77" s="14">
        <v>13491.2</v>
      </c>
      <c r="G77" s="14">
        <v>14725.6</v>
      </c>
      <c r="H77" s="15">
        <f t="shared" si="5"/>
        <v>28216.800000000003</v>
      </c>
      <c r="I77" s="16">
        <v>0</v>
      </c>
      <c r="J77" s="17">
        <f t="shared" si="6"/>
        <v>28216.800000000003</v>
      </c>
      <c r="K77" s="14">
        <f t="shared" si="7"/>
        <v>3372.8</v>
      </c>
      <c r="L77" s="14">
        <f t="shared" si="8"/>
        <v>1472.56</v>
      </c>
      <c r="M77" s="18">
        <f t="shared" si="9"/>
        <v>0</v>
      </c>
    </row>
    <row r="78" spans="1:13" ht="12.75">
      <c r="A78" s="7">
        <v>72</v>
      </c>
      <c r="B78" s="10" t="s">
        <v>155</v>
      </c>
      <c r="C78" s="11">
        <v>20869017</v>
      </c>
      <c r="D78" s="12" t="s">
        <v>156</v>
      </c>
      <c r="E78" s="13" t="s">
        <v>17</v>
      </c>
      <c r="F78" s="14">
        <v>12672</v>
      </c>
      <c r="G78" s="14">
        <v>9484.4</v>
      </c>
      <c r="H78" s="15">
        <f t="shared" si="5"/>
        <v>22156.4</v>
      </c>
      <c r="I78" s="16">
        <v>0</v>
      </c>
      <c r="J78" s="17">
        <f t="shared" si="6"/>
        <v>22156.4</v>
      </c>
      <c r="K78" s="14">
        <f t="shared" si="7"/>
        <v>3168</v>
      </c>
      <c r="L78" s="14">
        <f t="shared" si="8"/>
        <v>948.4399999999999</v>
      </c>
      <c r="M78" s="18">
        <f t="shared" si="9"/>
        <v>0</v>
      </c>
    </row>
    <row r="79" spans="1:13" ht="12.75">
      <c r="A79" s="7">
        <v>73</v>
      </c>
      <c r="B79" s="19" t="s">
        <v>157</v>
      </c>
      <c r="C79" s="19">
        <v>36016032</v>
      </c>
      <c r="D79" s="12" t="s">
        <v>158</v>
      </c>
      <c r="E79" s="13" t="s">
        <v>25</v>
      </c>
      <c r="F79" s="14">
        <v>15965.6</v>
      </c>
      <c r="G79" s="14">
        <v>19374.4</v>
      </c>
      <c r="H79" s="15">
        <f t="shared" si="5"/>
        <v>35340</v>
      </c>
      <c r="I79" s="16">
        <v>0</v>
      </c>
      <c r="J79" s="17">
        <f t="shared" si="6"/>
        <v>35340</v>
      </c>
      <c r="K79" s="14">
        <f t="shared" si="7"/>
        <v>3991.4</v>
      </c>
      <c r="L79" s="14">
        <f t="shared" si="8"/>
        <v>1937.44</v>
      </c>
      <c r="M79" s="18">
        <f t="shared" si="9"/>
        <v>0</v>
      </c>
    </row>
    <row r="80" spans="1:13" ht="12.75">
      <c r="A80" s="7">
        <v>74</v>
      </c>
      <c r="B80" s="10" t="s">
        <v>159</v>
      </c>
      <c r="C80" s="11">
        <v>19372285</v>
      </c>
      <c r="D80" s="12" t="s">
        <v>65</v>
      </c>
      <c r="E80" s="13" t="s">
        <v>25</v>
      </c>
      <c r="F80" s="14">
        <v>11556</v>
      </c>
      <c r="G80" s="14">
        <v>14513.9</v>
      </c>
      <c r="H80" s="15">
        <f t="shared" si="5"/>
        <v>26069.9</v>
      </c>
      <c r="I80" s="16">
        <v>0</v>
      </c>
      <c r="J80" s="17">
        <f t="shared" si="6"/>
        <v>26069.9</v>
      </c>
      <c r="K80" s="14">
        <f t="shared" si="7"/>
        <v>2889</v>
      </c>
      <c r="L80" s="14">
        <f t="shared" si="8"/>
        <v>1451.3899999999999</v>
      </c>
      <c r="M80" s="18">
        <f t="shared" si="9"/>
        <v>0</v>
      </c>
    </row>
    <row r="81" spans="1:13" ht="12.75">
      <c r="A81" s="7">
        <v>75</v>
      </c>
      <c r="B81" s="10" t="s">
        <v>160</v>
      </c>
      <c r="C81" s="11">
        <v>20627684</v>
      </c>
      <c r="D81" s="12" t="s">
        <v>161</v>
      </c>
      <c r="E81" s="13" t="s">
        <v>17</v>
      </c>
      <c r="F81" s="14">
        <v>15586</v>
      </c>
      <c r="G81" s="14">
        <v>14725.3</v>
      </c>
      <c r="H81" s="15">
        <f t="shared" si="5"/>
        <v>30311.3</v>
      </c>
      <c r="I81" s="16">
        <v>0</v>
      </c>
      <c r="J81" s="17">
        <f t="shared" si="6"/>
        <v>30311.3</v>
      </c>
      <c r="K81" s="14">
        <f t="shared" si="7"/>
        <v>3896.5</v>
      </c>
      <c r="L81" s="14">
        <f t="shared" si="8"/>
        <v>1472.53</v>
      </c>
      <c r="M81" s="18">
        <f t="shared" si="9"/>
        <v>0</v>
      </c>
    </row>
    <row r="82" spans="1:13" ht="12.75">
      <c r="A82" s="7">
        <v>76</v>
      </c>
      <c r="B82" s="10" t="s">
        <v>162</v>
      </c>
      <c r="C82" s="11">
        <v>19414100</v>
      </c>
      <c r="D82" s="12" t="s">
        <v>163</v>
      </c>
      <c r="E82" s="13" t="s">
        <v>17</v>
      </c>
      <c r="F82" s="14">
        <v>16487.2</v>
      </c>
      <c r="G82" s="14">
        <v>18345</v>
      </c>
      <c r="H82" s="15">
        <f t="shared" si="5"/>
        <v>34832.2</v>
      </c>
      <c r="I82" s="16">
        <v>0</v>
      </c>
      <c r="J82" s="17">
        <f t="shared" si="6"/>
        <v>34832.2</v>
      </c>
      <c r="K82" s="14">
        <f t="shared" si="7"/>
        <v>4121.8</v>
      </c>
      <c r="L82" s="14">
        <f t="shared" si="8"/>
        <v>1834.5</v>
      </c>
      <c r="M82" s="18">
        <f t="shared" si="9"/>
        <v>0</v>
      </c>
    </row>
    <row r="83" spans="1:13" ht="12.75">
      <c r="A83" s="7">
        <v>77</v>
      </c>
      <c r="B83" s="10" t="s">
        <v>164</v>
      </c>
      <c r="C83" s="11">
        <v>20245013</v>
      </c>
      <c r="D83" s="12" t="s">
        <v>165</v>
      </c>
      <c r="E83" s="13" t="s">
        <v>17</v>
      </c>
      <c r="F83" s="14">
        <v>13080.4</v>
      </c>
      <c r="G83" s="14">
        <v>14600.9</v>
      </c>
      <c r="H83" s="15">
        <f t="shared" si="5"/>
        <v>27681.3</v>
      </c>
      <c r="I83" s="16">
        <v>0</v>
      </c>
      <c r="J83" s="17">
        <f t="shared" si="6"/>
        <v>27681.3</v>
      </c>
      <c r="K83" s="14">
        <f t="shared" si="7"/>
        <v>3270.1</v>
      </c>
      <c r="L83" s="14">
        <f t="shared" si="8"/>
        <v>1460.09</v>
      </c>
      <c r="M83" s="18">
        <f t="shared" si="9"/>
        <v>0</v>
      </c>
    </row>
    <row r="84" spans="1:13" ht="12.75">
      <c r="A84" s="7">
        <v>78</v>
      </c>
      <c r="B84" s="10" t="s">
        <v>166</v>
      </c>
      <c r="C84" s="19">
        <v>19641464</v>
      </c>
      <c r="D84" s="7">
        <v>172</v>
      </c>
      <c r="E84" s="13" t="s">
        <v>17</v>
      </c>
      <c r="F84" s="14">
        <v>14114</v>
      </c>
      <c r="G84" s="14">
        <v>13876.1</v>
      </c>
      <c r="H84" s="15">
        <f t="shared" si="5"/>
        <v>27990.1</v>
      </c>
      <c r="I84" s="16">
        <v>0</v>
      </c>
      <c r="J84" s="17">
        <f t="shared" si="6"/>
        <v>27990.1</v>
      </c>
      <c r="K84" s="14">
        <f t="shared" si="7"/>
        <v>3528.5</v>
      </c>
      <c r="L84" s="14">
        <f t="shared" si="8"/>
        <v>1387.6100000000001</v>
      </c>
      <c r="M84" s="18">
        <f t="shared" si="9"/>
        <v>0</v>
      </c>
    </row>
    <row r="85" spans="1:13" ht="12.75">
      <c r="A85" s="7">
        <v>79</v>
      </c>
      <c r="B85" s="10" t="s">
        <v>167</v>
      </c>
      <c r="C85" s="11">
        <v>19687704</v>
      </c>
      <c r="D85" s="12" t="s">
        <v>168</v>
      </c>
      <c r="E85" s="13" t="s">
        <v>17</v>
      </c>
      <c r="F85" s="14">
        <v>17068.8</v>
      </c>
      <c r="G85" s="14">
        <v>17351.8</v>
      </c>
      <c r="H85" s="15">
        <f t="shared" si="5"/>
        <v>34420.6</v>
      </c>
      <c r="I85" s="16">
        <v>0</v>
      </c>
      <c r="J85" s="17">
        <f t="shared" si="6"/>
        <v>34420.6</v>
      </c>
      <c r="K85" s="14">
        <f t="shared" si="7"/>
        <v>4267.2</v>
      </c>
      <c r="L85" s="14">
        <f t="shared" si="8"/>
        <v>1735.1799999999998</v>
      </c>
      <c r="M85" s="18">
        <f t="shared" si="9"/>
        <v>0</v>
      </c>
    </row>
    <row r="86" spans="1:13" ht="12.75">
      <c r="A86" s="7">
        <v>80</v>
      </c>
      <c r="B86" s="19" t="s">
        <v>169</v>
      </c>
      <c r="C86" s="19">
        <v>36111786</v>
      </c>
      <c r="D86" s="12" t="s">
        <v>47</v>
      </c>
      <c r="E86" s="13" t="s">
        <v>25</v>
      </c>
      <c r="F86" s="14">
        <v>18216</v>
      </c>
      <c r="G86" s="14">
        <v>14701.6</v>
      </c>
      <c r="H86" s="15">
        <f t="shared" si="5"/>
        <v>32917.6</v>
      </c>
      <c r="I86" s="16">
        <v>0</v>
      </c>
      <c r="J86" s="17">
        <f t="shared" si="6"/>
        <v>32917.6</v>
      </c>
      <c r="K86" s="14">
        <f t="shared" si="7"/>
        <v>4554</v>
      </c>
      <c r="L86" s="14">
        <f t="shared" si="8"/>
        <v>1470.16</v>
      </c>
      <c r="M86" s="18">
        <f t="shared" si="9"/>
        <v>0</v>
      </c>
    </row>
    <row r="87" spans="1:13" ht="12.75">
      <c r="A87" s="7">
        <v>81</v>
      </c>
      <c r="B87" s="19" t="s">
        <v>170</v>
      </c>
      <c r="C87" s="19">
        <v>38116119</v>
      </c>
      <c r="D87" s="12" t="s">
        <v>31</v>
      </c>
      <c r="E87" s="13" t="s">
        <v>17</v>
      </c>
      <c r="F87" s="14">
        <v>24993.6</v>
      </c>
      <c r="G87" s="14">
        <v>23001.5</v>
      </c>
      <c r="H87" s="15">
        <f t="shared" si="5"/>
        <v>47995.1</v>
      </c>
      <c r="I87" s="16">
        <v>0</v>
      </c>
      <c r="J87" s="17">
        <f t="shared" si="6"/>
        <v>47995.1</v>
      </c>
      <c r="K87" s="14">
        <f t="shared" si="7"/>
        <v>6248.4</v>
      </c>
      <c r="L87" s="14">
        <f t="shared" si="8"/>
        <v>2300.15</v>
      </c>
      <c r="M87" s="18">
        <f t="shared" si="9"/>
        <v>0</v>
      </c>
    </row>
    <row r="88" spans="1:13" ht="12.75">
      <c r="A88" s="7">
        <v>82</v>
      </c>
      <c r="B88" s="19" t="s">
        <v>171</v>
      </c>
      <c r="C88" s="19">
        <v>38733823</v>
      </c>
      <c r="D88" s="12" t="s">
        <v>172</v>
      </c>
      <c r="E88" s="13" t="s">
        <v>25</v>
      </c>
      <c r="F88" s="14">
        <v>9636</v>
      </c>
      <c r="G88" s="14">
        <v>9426.4</v>
      </c>
      <c r="H88" s="15">
        <f t="shared" si="5"/>
        <v>19062.4</v>
      </c>
      <c r="I88" s="16">
        <v>0</v>
      </c>
      <c r="J88" s="17">
        <f t="shared" si="6"/>
        <v>19062.4</v>
      </c>
      <c r="K88" s="14">
        <f t="shared" si="7"/>
        <v>2409</v>
      </c>
      <c r="L88" s="14">
        <f t="shared" si="8"/>
        <v>942.64</v>
      </c>
      <c r="M88" s="18">
        <f t="shared" si="9"/>
        <v>0</v>
      </c>
    </row>
    <row r="89" spans="1:13" ht="12.75">
      <c r="A89" s="7">
        <v>83</v>
      </c>
      <c r="B89" s="19" t="s">
        <v>173</v>
      </c>
      <c r="C89" s="19">
        <v>40255542</v>
      </c>
      <c r="D89" s="12" t="s">
        <v>174</v>
      </c>
      <c r="E89" s="13" t="s">
        <v>17</v>
      </c>
      <c r="F89" s="14">
        <v>12657.6</v>
      </c>
      <c r="G89" s="14">
        <v>10524.4</v>
      </c>
      <c r="H89" s="15">
        <f t="shared" si="5"/>
        <v>23182</v>
      </c>
      <c r="I89" s="16">
        <v>19.8</v>
      </c>
      <c r="J89" s="17">
        <f t="shared" si="6"/>
        <v>23201.8</v>
      </c>
      <c r="K89" s="14">
        <f t="shared" si="7"/>
        <v>3164.4</v>
      </c>
      <c r="L89" s="14">
        <f t="shared" si="8"/>
        <v>1052.44</v>
      </c>
      <c r="M89" s="18">
        <f t="shared" si="9"/>
        <v>4.95</v>
      </c>
    </row>
    <row r="90" spans="1:13" ht="12.75">
      <c r="A90" s="7">
        <v>84</v>
      </c>
      <c r="B90" s="19" t="s">
        <v>175</v>
      </c>
      <c r="C90" s="19">
        <v>40577106</v>
      </c>
      <c r="D90" s="12" t="s">
        <v>176</v>
      </c>
      <c r="E90" s="13" t="s">
        <v>25</v>
      </c>
      <c r="F90" s="14">
        <v>13820</v>
      </c>
      <c r="G90" s="14">
        <v>16707.4</v>
      </c>
      <c r="H90" s="15">
        <f t="shared" si="5"/>
        <v>30527.4</v>
      </c>
      <c r="I90" s="16">
        <v>0</v>
      </c>
      <c r="J90" s="17">
        <f t="shared" si="6"/>
        <v>30527.4</v>
      </c>
      <c r="K90" s="14">
        <f t="shared" si="7"/>
        <v>3455</v>
      </c>
      <c r="L90" s="14">
        <f t="shared" si="8"/>
        <v>1670.7400000000002</v>
      </c>
      <c r="M90" s="18">
        <f t="shared" si="9"/>
        <v>0</v>
      </c>
    </row>
    <row r="91" spans="1:13" ht="12.75">
      <c r="A91" s="7">
        <v>85</v>
      </c>
      <c r="B91" s="20" t="s">
        <v>177</v>
      </c>
      <c r="C91" s="20">
        <v>43125997</v>
      </c>
      <c r="D91" s="21" t="s">
        <v>178</v>
      </c>
      <c r="E91" s="24" t="s">
        <v>39</v>
      </c>
      <c r="F91" s="22">
        <v>9042</v>
      </c>
      <c r="G91" s="22">
        <v>11225.5</v>
      </c>
      <c r="H91" s="15">
        <f t="shared" si="5"/>
        <v>20267.5</v>
      </c>
      <c r="I91" s="16">
        <v>0</v>
      </c>
      <c r="J91" s="17">
        <f t="shared" si="6"/>
        <v>20267.5</v>
      </c>
      <c r="K91" s="14">
        <f t="shared" si="7"/>
        <v>2260.5</v>
      </c>
      <c r="L91" s="14">
        <f t="shared" si="8"/>
        <v>1122.55</v>
      </c>
      <c r="M91" s="18">
        <f t="shared" si="9"/>
        <v>0</v>
      </c>
    </row>
    <row r="92" spans="1:13" ht="12.75">
      <c r="A92" s="7">
        <v>86</v>
      </c>
      <c r="B92" s="20" t="s">
        <v>179</v>
      </c>
      <c r="C92" s="20">
        <v>45957378</v>
      </c>
      <c r="D92" s="21" t="s">
        <v>180</v>
      </c>
      <c r="E92" s="24" t="s">
        <v>17</v>
      </c>
      <c r="F92" s="22">
        <v>17824</v>
      </c>
      <c r="G92" s="22">
        <v>16481.7</v>
      </c>
      <c r="H92" s="15">
        <f t="shared" si="5"/>
        <v>34305.7</v>
      </c>
      <c r="I92" s="16">
        <v>40</v>
      </c>
      <c r="J92" s="17">
        <f t="shared" si="6"/>
        <v>34345.7</v>
      </c>
      <c r="K92" s="14">
        <f t="shared" si="7"/>
        <v>4456</v>
      </c>
      <c r="L92" s="14">
        <f t="shared" si="8"/>
        <v>1648.17</v>
      </c>
      <c r="M92" s="18">
        <f t="shared" si="9"/>
        <v>10</v>
      </c>
    </row>
    <row r="93" spans="1:13" ht="12.75">
      <c r="A93" s="7">
        <v>87</v>
      </c>
      <c r="B93" s="20" t="s">
        <v>181</v>
      </c>
      <c r="C93" s="20">
        <v>47431204</v>
      </c>
      <c r="D93" s="21" t="s">
        <v>182</v>
      </c>
      <c r="E93" s="24" t="s">
        <v>19</v>
      </c>
      <c r="F93" s="22">
        <v>0</v>
      </c>
      <c r="G93" s="22">
        <v>13541.68</v>
      </c>
      <c r="H93" s="15">
        <f t="shared" si="5"/>
        <v>13541.68</v>
      </c>
      <c r="I93" s="16">
        <v>0</v>
      </c>
      <c r="J93" s="17">
        <f t="shared" si="6"/>
        <v>13541.68</v>
      </c>
      <c r="K93" s="14">
        <f t="shared" si="7"/>
        <v>0</v>
      </c>
      <c r="L93" s="14">
        <v>0</v>
      </c>
      <c r="M93" s="18">
        <f t="shared" si="9"/>
        <v>0</v>
      </c>
    </row>
    <row r="94" spans="1:13" ht="12.75">
      <c r="A94" s="7">
        <v>88</v>
      </c>
      <c r="B94" s="20" t="s">
        <v>183</v>
      </c>
      <c r="C94" s="20">
        <v>47515941</v>
      </c>
      <c r="D94" s="21" t="s">
        <v>184</v>
      </c>
      <c r="E94" s="24" t="s">
        <v>185</v>
      </c>
      <c r="F94" s="22">
        <v>0</v>
      </c>
      <c r="G94" s="22">
        <v>13541.68</v>
      </c>
      <c r="H94" s="15">
        <f t="shared" si="5"/>
        <v>13541.68</v>
      </c>
      <c r="I94" s="16">
        <v>0</v>
      </c>
      <c r="J94" s="17">
        <f t="shared" si="6"/>
        <v>13541.68</v>
      </c>
      <c r="K94" s="14">
        <f t="shared" si="7"/>
        <v>0</v>
      </c>
      <c r="L94" s="14">
        <v>0</v>
      </c>
      <c r="M94" s="18">
        <f t="shared" si="9"/>
        <v>0</v>
      </c>
    </row>
    <row r="95" spans="1:13" ht="12.75">
      <c r="A95" s="31" t="s">
        <v>186</v>
      </c>
      <c r="B95" s="31"/>
      <c r="C95" s="31"/>
      <c r="D95" s="31"/>
      <c r="E95" s="31"/>
      <c r="F95" s="25">
        <f aca="true" t="shared" si="10" ref="F95:L95">SUM(F7:F94)</f>
        <v>1196271.2</v>
      </c>
      <c r="G95" s="26">
        <f t="shared" si="10"/>
        <v>1326525.6599999997</v>
      </c>
      <c r="H95" s="32">
        <f>SUM(H7:H94)</f>
        <v>2522796.8600000003</v>
      </c>
      <c r="I95" s="27">
        <f t="shared" si="10"/>
        <v>3193.4</v>
      </c>
      <c r="J95" s="34">
        <f t="shared" si="10"/>
        <v>2525990.2600000002</v>
      </c>
      <c r="K95" s="14">
        <f t="shared" si="10"/>
        <v>299067.8</v>
      </c>
      <c r="L95" s="14">
        <f t="shared" si="10"/>
        <v>129944.23</v>
      </c>
      <c r="M95" s="18">
        <f>SUM(M7:M94)</f>
        <v>798.35</v>
      </c>
    </row>
    <row r="96" spans="1:13" ht="12.75">
      <c r="A96" s="6"/>
      <c r="B96" s="5"/>
      <c r="C96" s="5"/>
      <c r="D96" s="5"/>
      <c r="E96" s="5"/>
      <c r="F96" s="28"/>
      <c r="G96" s="29"/>
      <c r="H96" s="33"/>
      <c r="I96" s="29"/>
      <c r="J96" s="35"/>
      <c r="K96" s="28"/>
      <c r="L96" s="28"/>
      <c r="M96" s="30"/>
    </row>
  </sheetData>
  <sheetProtection/>
  <mergeCells count="12">
    <mergeCell ref="A95:E95"/>
    <mergeCell ref="H95:H96"/>
    <mergeCell ref="J95:J96"/>
    <mergeCell ref="A1:M1"/>
    <mergeCell ref="A5:A6"/>
    <mergeCell ref="B5:B6"/>
    <mergeCell ref="C5:C6"/>
    <mergeCell ref="D5:E5"/>
    <mergeCell ref="F5:G5"/>
    <mergeCell ref="H5:H6"/>
    <mergeCell ref="I5:I6"/>
    <mergeCell ref="J5:J6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AdrianL</cp:lastModifiedBy>
  <dcterms:created xsi:type="dcterms:W3CDTF">2023-03-16T10:01:59Z</dcterms:created>
  <dcterms:modified xsi:type="dcterms:W3CDTF">2023-03-16T10:18:13Z</dcterms:modified>
  <cp:category/>
  <cp:version/>
  <cp:contentType/>
  <cp:contentStatus/>
</cp:coreProperties>
</file>